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2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docProps/app.xml" ContentType="application/vnd.openxmlformats-officedocument.extended-properties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3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1.xml" ContentType="application/vnd.openxmlformats-officedocument.spreadsheetml.worksheet+xml"/>
  <Override PartName="/xl/worksheets/sheet29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17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Бер" sheetId="56" r:id="rId1"/>
    <sheet name="Бол" sheetId="57" r:id="rId2"/>
    <sheet name="Вен" sheetId="58" r:id="rId3"/>
    <sheet name="Здв" sheetId="60" r:id="rId4"/>
    <sheet name="Кол" sheetId="64" r:id="rId5"/>
    <sheet name="Коче" sheetId="65" r:id="rId6"/>
    <sheet name="Кочк" sheetId="66" r:id="rId7"/>
    <sheet name="Кра" sheetId="67" r:id="rId8"/>
    <sheet name="Куйб" sheetId="68" r:id="rId9"/>
    <sheet name="Куп" sheetId="69" r:id="rId10"/>
    <sheet name="Кыш" sheetId="70" r:id="rId11"/>
    <sheet name="Мас" sheetId="71" r:id="rId12"/>
    <sheet name="Мош" sheetId="72" r:id="rId13"/>
    <sheet name="Нов р" sheetId="73" r:id="rId14"/>
    <sheet name="Орд" sheetId="75" r:id="rId15"/>
    <sheet name="Суз" sheetId="77" r:id="rId16"/>
    <sheet name="Тог" sheetId="79" r:id="rId17"/>
    <sheet name="Уб" sheetId="80" r:id="rId18"/>
    <sheet name="Ус-Т" sheetId="81" r:id="rId19"/>
    <sheet name="г.Нов" sheetId="86" r:id="rId20"/>
    <sheet name="Бар" sheetId="55" r:id="rId21"/>
    <sheet name="Баг" sheetId="9" r:id="rId22"/>
    <sheet name="Дов" sheetId="59" r:id="rId23"/>
    <sheet name="Иск" sheetId="61" r:id="rId24"/>
    <sheet name="Кара" sheetId="62" r:id="rId25"/>
    <sheet name="Карг" sheetId="63" r:id="rId26"/>
    <sheet name="Тат" sheetId="78" r:id="rId27"/>
    <sheet name="Чан" sheetId="82" r:id="rId28"/>
    <sheet name="Чер" sheetId="83" r:id="rId29"/>
    <sheet name="Чис" sheetId="84" r:id="rId30"/>
    <sheet name="Чул" sheetId="85" r:id="rId31"/>
    <sheet name="Сев" sheetId="76" r:id="rId32"/>
  </sheets>
  <definedNames>
    <definedName name="OLE_LINK1" localSheetId="21">Баг!$C$17</definedName>
    <definedName name="OLE_LINK1" localSheetId="20">Бар!$C$17</definedName>
    <definedName name="OLE_LINK1" localSheetId="0">Бер!$C$17</definedName>
    <definedName name="OLE_LINK1" localSheetId="1">Бол!$C$17</definedName>
    <definedName name="OLE_LINK1" localSheetId="2">Вен!$C$17</definedName>
    <definedName name="OLE_LINK1" localSheetId="19">г.Нов!$C$17</definedName>
    <definedName name="OLE_LINK1" localSheetId="22">Дов!$C$17</definedName>
    <definedName name="OLE_LINK1" localSheetId="3">Здв!$C$17</definedName>
    <definedName name="OLE_LINK1" localSheetId="23">Иск!$C$17</definedName>
    <definedName name="OLE_LINK1" localSheetId="24">Кара!$C$17</definedName>
    <definedName name="OLE_LINK1" localSheetId="25">Карг!$C$17</definedName>
    <definedName name="OLE_LINK1" localSheetId="4">Кол!$C$17</definedName>
    <definedName name="OLE_LINK1" localSheetId="5">Коче!$C$17</definedName>
    <definedName name="OLE_LINK1" localSheetId="6">Кочк!$C$17</definedName>
    <definedName name="OLE_LINK1" localSheetId="7">Кра!$C$17</definedName>
    <definedName name="OLE_LINK1" localSheetId="8">Куйб!$C$17</definedName>
    <definedName name="OLE_LINK1" localSheetId="9">Куп!$C$17</definedName>
    <definedName name="OLE_LINK1" localSheetId="10">Кыш!$C$17</definedName>
    <definedName name="OLE_LINK1" localSheetId="11">Мас!$C$17</definedName>
    <definedName name="OLE_LINK1" localSheetId="12">Мош!$C$17</definedName>
    <definedName name="OLE_LINK1" localSheetId="13">'Нов р'!$C$17</definedName>
    <definedName name="OLE_LINK1" localSheetId="14">Орд!$C$17</definedName>
    <definedName name="OLE_LINK1" localSheetId="31">Сев!$C$17</definedName>
    <definedName name="OLE_LINK1" localSheetId="15">Суз!$C$17</definedName>
    <definedName name="OLE_LINK1" localSheetId="26">Тат!$C$17</definedName>
    <definedName name="OLE_LINK1" localSheetId="16">Тог!$C$17</definedName>
    <definedName name="OLE_LINK1" localSheetId="17">Уб!$C$17</definedName>
    <definedName name="OLE_LINK1" localSheetId="18">'Ус-Т'!$C$17</definedName>
    <definedName name="OLE_LINK1" localSheetId="27">Чан!$C$17</definedName>
    <definedName name="OLE_LINK1" localSheetId="28">Чер!$C$17</definedName>
    <definedName name="OLE_LINK1" localSheetId="29">Чис!$C$17</definedName>
    <definedName name="OLE_LINK1" localSheetId="30">Чул!$C$17</definedName>
  </definedNames>
  <calcPr calcId="152511"/>
</workbook>
</file>

<file path=xl/sharedStrings.xml><?xml version="1.0" encoding="utf-8"?>
<sst xmlns="http://schemas.openxmlformats.org/spreadsheetml/2006/main" count="86" uniqueCount="86">
  <si>
    <t xml:space="preserve">Наименование ПБС</t>
  </si>
  <si>
    <t xml:space="preserve">Направление мониторинга качества финансового менеджмента</t>
  </si>
  <si>
    <t xml:space="preserve">Наименование показателя качества финансового менеджмента</t>
  </si>
  <si>
    <t xml:space="preserve">Оценка показателя качества финансового менеджмента</t>
  </si>
  <si>
    <t xml:space="preserve">Процент отклонения оценки показателя качества финансового менеджмента от целевого значения в отрицательную сторону</t>
  </si>
  <si>
    <t xml:space="preserve">Балльная оценка по направлению мониторинга качества финансового менеджмента</t>
  </si>
  <si>
    <t xml:space="preserve">Итоговая балльная оценка</t>
  </si>
  <si>
    <t xml:space="preserve">Уровень качества финансового менеджмента</t>
  </si>
  <si>
    <t xml:space="preserve">Финансовое планирование</t>
  </si>
  <si>
    <t xml:space="preserve">Своевременность и полнота представления ПБС министерству материалов по формам расчетов и обоснований, направленным министерством в МФ и НП, для формирования бюджета на очередной финансовый год и плановый период</t>
  </si>
  <si>
    <t xml:space="preserve">Оценка своевременности и полноты представления обоснований (расчетов) плановых сметных показателей на очередной финансовый год и плановый период, а также оценка своевременности и полноты размещения на сайте www.bus.gov.ru в информационно-телекоммуникационной сети "Интернет" показателей бюджетной сметы (ее изменений)</t>
  </si>
  <si>
    <t xml:space="preserve">Количество изменений, внесенных в бюджетную смету</t>
  </si>
  <si>
    <t xml:space="preserve">Объем перераспределенных ассигнований</t>
  </si>
  <si>
    <t xml:space="preserve">Исполнение бюджета по расходам</t>
  </si>
  <si>
    <t xml:space="preserve">Уровень исполнения бюджета по расходам</t>
  </si>
  <si>
    <t xml:space="preserve">Качество работы с просроченной кредиторской задолженностью ПБС в отчетном периоде</t>
  </si>
  <si>
    <t xml:space="preserve">Исполнение бюджета по доходам</t>
  </si>
  <si>
    <t xml:space="preserve">Качество работы с просроченной дебиторской задолженностью по доходам ПБС в отчетном периоде</t>
  </si>
  <si>
    <t xml:space="preserve">Составление и представление годовой бюджетной отчетности</t>
  </si>
  <si>
    <t xml:space="preserve">Своевременность представления годовой бюджетной отчетности</t>
  </si>
  <si>
    <t xml:space="preserve">Качество представленных форм годовой бюджетной отчетности, степень достоверности бюджетной отчетности</t>
  </si>
  <si>
    <t xml:space="preserve">Осуществление закупок товаров, работ, услуг для обеспечения государственных нужд</t>
  </si>
  <si>
    <t xml:space="preserve">Нарушения, выявленные в ходе проведения ведомственного контроля в сфере закупок</t>
  </si>
  <si>
    <t xml:space="preserve">Полнота принятия бюджетных обязательств, связанных с закупкой товаров, работ, услуг, в отчетном периоде</t>
  </si>
  <si>
    <t xml:space="preserve">Управление активами</t>
  </si>
  <si>
    <t xml:space="preserve">Доля недостач и хищений денежных средств и материальных ценностей</t>
  </si>
  <si>
    <t xml:space="preserve">Доля неликвидных материальных запасов</t>
  </si>
  <si>
    <t xml:space="preserve">Организация и осуществление внутреннего финансового аудита</t>
  </si>
  <si>
    <t xml:space="preserve">Организация внутреннего финансового аудита</t>
  </si>
  <si>
    <t xml:space="preserve">Качество организации внутреннего финансового аудита</t>
  </si>
  <si>
    <t xml:space="preserve">Качество планирования внутреннего финансового аудита</t>
  </si>
  <si>
    <t xml:space="preserve">Качество составления отчетности о результатах аудиторских мероприятий</t>
  </si>
  <si>
    <t>ОТЧЕТ</t>
  </si>
  <si>
    <t xml:space="preserve">о результатах мониторинга качества финансового менеджмента</t>
  </si>
  <si>
    <t xml:space="preserve">получателей бюджетных средств, подведомственных министерству</t>
  </si>
  <si>
    <t xml:space="preserve">труда и социального развития Новосибирской области,</t>
  </si>
  <si>
    <t>(подпись)</t>
  </si>
  <si>
    <t xml:space="preserve">(расшифровка подписи)</t>
  </si>
  <si>
    <t xml:space="preserve">Р.В. Романенко</t>
  </si>
  <si>
    <t xml:space="preserve">Начальник                              планово - финансового управления</t>
  </si>
  <si>
    <t xml:space="preserve">ГКУ НСО ЦЗН Баганского района</t>
  </si>
  <si>
    <t>-</t>
  </si>
  <si>
    <t xml:space="preserve">ГКУ НСО ЦЗН г.Барабинска</t>
  </si>
  <si>
    <t xml:space="preserve">ГКУ НСО ЦЗН г.Бердска</t>
  </si>
  <si>
    <t xml:space="preserve">ГКУ НСО ЦЗН Болотнинского района</t>
  </si>
  <si>
    <t xml:space="preserve">ГКУ НСО ЦЗН Венгеровского района</t>
  </si>
  <si>
    <t xml:space="preserve">ГКУ НСО ЦЗН Доволенского района</t>
  </si>
  <si>
    <t xml:space="preserve">ГКУ НСО ЦЗН Здвинского района</t>
  </si>
  <si>
    <t xml:space="preserve">ГКУ НСО ЦЗН г.Искитима</t>
  </si>
  <si>
    <t xml:space="preserve">ГКУ НСО ЦЗН Карасукского района</t>
  </si>
  <si>
    <t xml:space="preserve">ГКУ НСО ЦЗН Каргатского района</t>
  </si>
  <si>
    <t xml:space="preserve">ГКУ НСО ЦЗН Колыванского района</t>
  </si>
  <si>
    <t xml:space="preserve">ГКУ НСО ЦЗН Коченевского района</t>
  </si>
  <si>
    <t xml:space="preserve">ГКУ НСО ЦЗН Кочковского района</t>
  </si>
  <si>
    <t xml:space="preserve">ГКУ НСО ЦЗН Краснозерского района</t>
  </si>
  <si>
    <t xml:space="preserve">ГКУ НСО ЦЗН г.Куйбышева</t>
  </si>
  <si>
    <t xml:space="preserve">ГКУ НСО ЦЗН Купинского района</t>
  </si>
  <si>
    <t xml:space="preserve">ГКУ НСО ЦЗН Кыштовского района</t>
  </si>
  <si>
    <t xml:space="preserve">ГКУ НСО ЦЗН Маслянинского района</t>
  </si>
  <si>
    <t xml:space="preserve">ГКУ НСО ЦЗН Мошковского района</t>
  </si>
  <si>
    <t xml:space="preserve">ГКУ НСО ЦЗН Новосибирского района</t>
  </si>
  <si>
    <t xml:space="preserve">ГКУ НСО ЦЗН Ордынского района</t>
  </si>
  <si>
    <t xml:space="preserve">ГКУ НСО ЦЗН Северного района</t>
  </si>
  <si>
    <t xml:space="preserve">ГКУ НСО ЦЗН Сузунского района</t>
  </si>
  <si>
    <t xml:space="preserve">ГКУ НСО ЦЗН г.Татарска</t>
  </si>
  <si>
    <t xml:space="preserve">ГКУ НСО ЦЗН Тогучинского района</t>
  </si>
  <si>
    <t xml:space="preserve">ГКУ НСО ЦЗН Убинского района</t>
  </si>
  <si>
    <t xml:space="preserve">ГКУ НСО ЦЗН Усть-Таркского района</t>
  </si>
  <si>
    <t xml:space="preserve">ГКУ НСО ЦЗН Чановского района</t>
  </si>
  <si>
    <t xml:space="preserve">ГКУ НСО ЦЗН Черепановского района</t>
  </si>
  <si>
    <t xml:space="preserve">ГКУ НСО ЦЗН Чистоозерного района</t>
  </si>
  <si>
    <t xml:space="preserve">ГКУ НСО ЦЗН Чулымского района</t>
  </si>
  <si>
    <t xml:space="preserve">ГКУ НСО ЦЗН г.Новосибирска</t>
  </si>
  <si>
    <t xml:space="preserve">Заместитель начальника отдела экономического анализа и финансового планирования</t>
  </si>
  <si>
    <t xml:space="preserve">В.В. Приходько</t>
  </si>
  <si>
    <t xml:space="preserve">Приложение N 4</t>
  </si>
  <si>
    <t xml:space="preserve">к Порядку</t>
  </si>
  <si>
    <t xml:space="preserve">проведения мониторинга качества</t>
  </si>
  <si>
    <t xml:space="preserve">финансового менеджмента</t>
  </si>
  <si>
    <t xml:space="preserve">в отношении подведомственных</t>
  </si>
  <si>
    <t xml:space="preserve">министерству труда и социального</t>
  </si>
  <si>
    <t xml:space="preserve">развития Новосибирской области</t>
  </si>
  <si>
    <t xml:space="preserve">получателей бюджетных средств</t>
  </si>
  <si>
    <t xml:space="preserve">Целевое значение показателей качества финансового менеджмента: ____3,00_______ балла.</t>
  </si>
  <si>
    <t xml:space="preserve">за __2023__ год</t>
  </si>
  <si>
    <t xml:space="preserve">13  июня 2024 г.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</si>
</sst>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Arial"/>
    </font>
    <font>
      <sz val="11.000000"/>
      <name val="Times New Roman"/>
    </font>
    <font>
      <sz val="11.00000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/>
      <right/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</borders>
  <cellStyleXfs count="2">
    <xf fontId="0" fillId="0" borderId="0" numFmtId="0"/>
    <xf fontId="1" fillId="0" borderId="0" numFmtId="0"/>
  </cellStyleXfs>
  <cellXfs count="30">
    <xf fontId="0" fillId="0" borderId="0" numFmtId="0" xfId="0"/>
    <xf fontId="0" fillId="0" borderId="0" numFmtId="0" xfId="0" applyFont="1"/>
    <xf fontId="0" fillId="0" borderId="0" numFmtId="0" xfId="0" applyFont="1" applyAlignment="1">
      <alignment horizontal="justify" vertical="center"/>
    </xf>
    <xf fontId="0" fillId="0" borderId="0" numFmtId="0" xfId="0" applyFont="1" applyAlignment="1">
      <alignment vertical="center"/>
    </xf>
    <xf fontId="0" fillId="0" borderId="1" numFmtId="0" xfId="0" applyFont="1" applyBorder="1" applyAlignment="1">
      <alignment horizontal="center" vertical="center" wrapText="1"/>
    </xf>
    <xf fontId="0" fillId="0" borderId="0" numFmtId="0" xfId="0" applyFont="1" applyAlignment="1">
      <alignment vertical="center" wrapText="1"/>
    </xf>
    <xf fontId="0" fillId="0" borderId="1" numFmtId="0" xfId="0" applyFont="1" applyBorder="1" applyAlignment="1">
      <alignment horizontal="justify" vertical="center" wrapText="1"/>
    </xf>
    <xf fontId="0" fillId="0" borderId="1" numFmtId="0" xfId="0" applyFont="1" applyBorder="1" applyAlignment="1">
      <alignment horizontal="center" vertical="center"/>
    </xf>
    <xf fontId="0" fillId="0" borderId="1" numFmtId="1" xfId="0" applyNumberFormat="1" applyFont="1" applyBorder="1" applyAlignment="1">
      <alignment horizontal="center" vertical="center" wrapText="1"/>
    </xf>
    <xf fontId="0" fillId="0" borderId="1" numFmtId="0" xfId="0" applyFont="1" applyBorder="1" applyAlignment="1">
      <alignment horizontal="left" vertical="center" wrapText="1"/>
    </xf>
    <xf fontId="0" fillId="0" borderId="1" numFmtId="0" xfId="0" applyFont="1" applyBorder="1" applyAlignment="1">
      <alignment vertical="center" wrapText="1"/>
    </xf>
    <xf fontId="0" fillId="0" borderId="0" numFmtId="0" xfId="0" applyFont="1" applyAlignment="1">
      <alignment wrapText="1"/>
    </xf>
    <xf fontId="0" fillId="0" borderId="0" numFmtId="0" xfId="0" applyFont="1" applyBorder="1" applyAlignment="1">
      <alignment horizontal="justify" vertical="center" wrapText="1"/>
    </xf>
    <xf fontId="0" fillId="0" borderId="0" numFmtId="0" xfId="0" applyFont="1" applyBorder="1" applyAlignment="1">
      <alignment horizontal="center" vertical="top" wrapText="1"/>
    </xf>
    <xf fontId="0" fillId="0" borderId="0" numFmtId="0" xfId="0" applyFont="1" applyBorder="1" applyAlignment="1">
      <alignment vertical="top" wrapText="1"/>
    </xf>
    <xf fontId="0" fillId="0" borderId="0" numFmtId="2" xfId="0" applyNumberFormat="1" applyFont="1"/>
    <xf fontId="0" fillId="0" borderId="1" numFmtId="2" xfId="0" applyNumberFormat="1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3" fillId="0" borderId="1" numFmtId="1" xfId="0" applyNumberFormat="1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0" fillId="0" borderId="2" numFmtId="0" xfId="0" applyFont="1" applyBorder="1" applyAlignment="1">
      <alignment vertical="center" wrapText="1"/>
    </xf>
    <xf fontId="0" fillId="0" borderId="2" numFmtId="0" xfId="0" applyFont="1" applyBorder="1" applyAlignment="1">
      <alignment horizontal="center" wrapText="1"/>
    </xf>
    <xf fontId="0" fillId="0" borderId="0" numFmtId="0" xfId="0" applyAlignment="1">
      <alignment horizontal="right" vertical="center"/>
    </xf>
    <xf fontId="0" fillId="0" borderId="1" numFmtId="0" xfId="0" applyFont="1" applyBorder="1" applyAlignment="1">
      <alignment vertical="center" wrapText="1"/>
    </xf>
    <xf fontId="0" fillId="0" borderId="1" numFmtId="0" xfId="0" applyFont="1" applyBorder="1" applyAlignment="1">
      <alignment horizontal="left" vertical="center" wrapText="1"/>
    </xf>
    <xf fontId="0" fillId="0" borderId="1" numFmtId="2" xfId="0" applyNumberFormat="1" applyFont="1" applyBorder="1" applyAlignment="1">
      <alignment horizontal="center" vertical="center" wrapText="1"/>
    </xf>
    <xf fontId="0" fillId="0" borderId="1" numFmtId="0" xfId="0" applyFont="1" applyBorder="1" applyAlignment="1">
      <alignment horizontal="center" vertical="center" wrapText="1"/>
    </xf>
    <xf fontId="0" fillId="0" borderId="0" numFmtId="0" xfId="0" applyFont="1" applyAlignment="1">
      <alignment horizontal="center" vertical="center"/>
    </xf>
    <xf fontId="0" fillId="0" borderId="3" numFmtId="2" xfId="0" applyNumberFormat="1" applyFont="1" applyBorder="1" applyAlignment="1">
      <alignment horizontal="center" vertical="center" wrapText="1"/>
    </xf>
    <xf fontId="0" fillId="0" borderId="4" numFmt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35" Type="http://schemas.openxmlformats.org/officeDocument/2006/relationships/styles" Target="styles.xml"/><Relationship  Id="rId34" Type="http://schemas.openxmlformats.org/officeDocument/2006/relationships/sharedStrings" Target="sharedStrings.xml"/><Relationship  Id="rId33" Type="http://schemas.openxmlformats.org/officeDocument/2006/relationships/theme" Target="theme/theme1.xml"/><Relationship  Id="rId29" Type="http://schemas.openxmlformats.org/officeDocument/2006/relationships/worksheet" Target="worksheets/sheet29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1" Type="http://schemas.openxmlformats.org/officeDocument/2006/relationships/worksheet" Target="worksheets/sheet21.xml"/><Relationship  Id="rId25" Type="http://schemas.openxmlformats.org/officeDocument/2006/relationships/worksheet" Target="worksheets/sheet25.xml"/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24" Type="http://schemas.openxmlformats.org/officeDocument/2006/relationships/worksheet" Target="worksheets/sheet24.xml"/><Relationship  Id="rId10" Type="http://schemas.openxmlformats.org/officeDocument/2006/relationships/worksheet" Target="worksheets/sheet10.xml"/><Relationship  Id="rId17" Type="http://schemas.openxmlformats.org/officeDocument/2006/relationships/worksheet" Target="worksheets/sheet17.xml"/><Relationship  Id="rId18" Type="http://schemas.openxmlformats.org/officeDocument/2006/relationships/worksheet" Target="worksheets/sheet18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20" Type="http://schemas.openxmlformats.org/officeDocument/2006/relationships/worksheet" Target="worksheets/sheet20.xml"/><Relationship  Id="rId31" Type="http://schemas.openxmlformats.org/officeDocument/2006/relationships/worksheet" Target="worksheets/sheet31.xml"/><Relationship  Id="rId19" Type="http://schemas.openxmlformats.org/officeDocument/2006/relationships/worksheet" Target="worksheets/sheet19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worksheet" Target="worksheets/sheet16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2" Type="http://schemas.openxmlformats.org/officeDocument/2006/relationships/worksheet" Target="worksheets/sheet32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workbookViewId="0">
      <selection activeCell="A3" sqref="A3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43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56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57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58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59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60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61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63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65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66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67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44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4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72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28515625"/>
    <col customWidth="1" min="3" max="3" style="1" width="21.1406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42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2.98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>
        <v>2</v>
      </c>
      <c r="F27" s="8">
        <f t="shared" si="1"/>
        <v>33.333333333333343</v>
      </c>
      <c r="G27" s="25">
        <f>(E27+E28)/2</f>
        <v>2.5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  <c r="G35" s="15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48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71093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40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8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B18:B34"/>
    <mergeCell ref="C18:C21"/>
    <mergeCell ref="G18:G21"/>
    <mergeCell ref="H18:H34"/>
    <mergeCell ref="I18:I34"/>
    <mergeCell ref="C27:C28"/>
    <mergeCell ref="G25:G26"/>
    <mergeCell ref="G27:G28"/>
    <mergeCell ref="G29:G30"/>
    <mergeCell ref="G31:G34"/>
    <mergeCell ref="C29:C30"/>
    <mergeCell ref="C31:C34"/>
    <mergeCell ref="C22:C23"/>
    <mergeCell ref="G22:G23"/>
    <mergeCell ref="C25:C26"/>
    <mergeCell ref="A9:I9"/>
    <mergeCell ref="A10:I10"/>
    <mergeCell ref="A11:I11"/>
    <mergeCell ref="A12:I12"/>
    <mergeCell ref="A13:I13"/>
  </mergeCells>
  <pageMargins left="0.70866141732283472" right="0.70866141732283472" top="0.35433070866141736" bottom="0.35433070866141736" header="0.31496062992125984" footer="0.31496062992125984"/>
  <pageSetup paperSize="9" scale="48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46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48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49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50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64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4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68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4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69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45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4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70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4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71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2.9300000000000002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62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2.25</v>
      </c>
      <c r="H18" s="25">
        <f>ROUND((G18*0.1+G22*0.4+G24*0.2+G25*0.1+G27*0.05+G29*0.05+G31*0.1),2)</f>
        <v>2.8799999999999999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0</v>
      </c>
      <c r="F19" s="8">
        <f t="shared" si="0"/>
        <v>100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2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1</v>
      </c>
      <c r="F30" s="8">
        <f t="shared" si="1"/>
        <v>66.666666666666671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47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si="1"/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51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7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52</v>
      </c>
      <c r="C18" s="24" t="s">
        <v>8</v>
      </c>
      <c r="D18" s="6" t="s">
        <v>9</v>
      </c>
      <c r="E18" s="1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1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1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1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1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1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1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1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1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17" t="s">
        <v>41</v>
      </c>
      <c r="F27" s="8" t="s">
        <v>41</v>
      </c>
      <c r="G27" s="28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18">
        <v>3</v>
      </c>
      <c r="F28" s="8">
        <f t="shared" ref="F28" si="2">(E28/3*100-100)*-1</f>
        <v>0</v>
      </c>
      <c r="G28" s="29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1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1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19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1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1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1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53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5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5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54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17" t="s">
        <v>41</v>
      </c>
      <c r="F27" s="8" t="s">
        <v>41</v>
      </c>
      <c r="G27" s="28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18">
        <v>3</v>
      </c>
      <c r="F28" s="8">
        <f t="shared" ref="F28" si="2">(E28/3*100-100)*-1</f>
        <v>0</v>
      </c>
      <c r="G28" s="29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18" sqref="H18:H34"/>
    </sheetView>
  </sheetViews>
  <sheetFormatPr defaultRowHeight="15"/>
  <cols>
    <col min="1" max="1" style="1" width="9.140625"/>
    <col customWidth="1" min="2" max="2" style="1" width="19.140625"/>
    <col customWidth="1" min="3" max="3" style="1" width="21.42578125"/>
    <col customWidth="1" min="4" max="4" style="1" width="34"/>
    <col customWidth="1" min="5" max="5" style="1" width="17.7109375"/>
    <col customWidth="1" min="6" max="6" style="1" width="20.28515625"/>
    <col customWidth="1" min="7" max="7" style="1" width="13.85546875"/>
    <col customWidth="1" min="8" max="8" style="1" width="11.85546875"/>
    <col customWidth="1" min="9" max="9" style="1" width="22.85546875"/>
    <col min="10" max="16384" style="1" width="9.140625"/>
  </cols>
  <sheetData>
    <row r="1" s="0" customFormat="1">
      <c r="I1" s="22" t="s">
        <v>75</v>
      </c>
      <c r="J1" s="22"/>
      <c r="K1" s="22"/>
      <c r="L1" s="22"/>
      <c r="M1" s="22"/>
      <c r="N1" s="22"/>
      <c r="O1" s="22"/>
      <c r="P1" s="22"/>
    </row>
    <row r="2" s="0" customFormat="1">
      <c r="I2" s="22" t="s">
        <v>76</v>
      </c>
      <c r="J2" s="22"/>
      <c r="K2" s="22"/>
      <c r="L2" s="22"/>
      <c r="M2" s="22"/>
      <c r="N2" s="22"/>
      <c r="O2" s="22"/>
      <c r="P2" s="22"/>
    </row>
    <row r="3" s="0" customFormat="1">
      <c r="I3" s="22" t="s">
        <v>77</v>
      </c>
      <c r="J3" s="22"/>
      <c r="K3" s="22"/>
      <c r="L3" s="22"/>
      <c r="M3" s="22"/>
      <c r="N3" s="22"/>
      <c r="O3" s="22"/>
      <c r="P3" s="22"/>
    </row>
    <row r="4" s="0" customFormat="1">
      <c r="I4" s="22" t="s">
        <v>78</v>
      </c>
      <c r="J4" s="22"/>
      <c r="K4" s="22"/>
      <c r="L4" s="22"/>
      <c r="M4" s="22"/>
      <c r="N4" s="22"/>
      <c r="O4" s="22"/>
      <c r="P4" s="22"/>
    </row>
    <row r="5" s="0" customFormat="1">
      <c r="I5" s="22" t="s">
        <v>79</v>
      </c>
      <c r="J5" s="22"/>
      <c r="K5" s="22"/>
      <c r="L5" s="22"/>
      <c r="M5" s="22"/>
      <c r="N5" s="22"/>
      <c r="O5" s="22"/>
      <c r="P5" s="22"/>
    </row>
    <row r="6" s="0" customFormat="1">
      <c r="I6" s="22" t="s">
        <v>80</v>
      </c>
      <c r="J6" s="22"/>
      <c r="K6" s="22"/>
      <c r="L6" s="22"/>
      <c r="M6" s="22"/>
      <c r="N6" s="22"/>
      <c r="O6" s="22"/>
      <c r="P6" s="22"/>
    </row>
    <row r="7" s="0" customFormat="1">
      <c r="I7" s="22" t="s">
        <v>81</v>
      </c>
      <c r="J7" s="22"/>
      <c r="K7" s="22"/>
      <c r="L7" s="22"/>
      <c r="M7" s="22"/>
      <c r="N7" s="22"/>
      <c r="O7" s="22"/>
      <c r="P7" s="22"/>
    </row>
    <row r="8" s="0" customFormat="1">
      <c r="I8" s="22" t="s">
        <v>82</v>
      </c>
      <c r="J8" s="22"/>
      <c r="K8" s="22"/>
      <c r="L8" s="22"/>
      <c r="M8" s="22"/>
      <c r="N8" s="22"/>
      <c r="O8" s="22"/>
      <c r="P8" s="22"/>
    </row>
    <row r="9">
      <c r="A9" s="27" t="s">
        <v>32</v>
      </c>
      <c r="B9" s="27"/>
      <c r="C9" s="27"/>
      <c r="D9" s="27"/>
      <c r="E9" s="27"/>
      <c r="F9" s="27"/>
      <c r="G9" s="27"/>
      <c r="H9" s="27"/>
      <c r="I9" s="27"/>
    </row>
    <row r="10">
      <c r="A10" s="27" t="s">
        <v>33</v>
      </c>
      <c r="B10" s="27"/>
      <c r="C10" s="27"/>
      <c r="D10" s="27"/>
      <c r="E10" s="27"/>
      <c r="F10" s="27"/>
      <c r="G10" s="27"/>
      <c r="H10" s="27"/>
      <c r="I10" s="27"/>
    </row>
    <row r="11">
      <c r="A11" s="27" t="s">
        <v>34</v>
      </c>
      <c r="B11" s="27"/>
      <c r="C11" s="27"/>
      <c r="D11" s="27"/>
      <c r="E11" s="27"/>
      <c r="F11" s="27"/>
      <c r="G11" s="27"/>
      <c r="H11" s="27"/>
      <c r="I11" s="27"/>
    </row>
    <row r="12">
      <c r="A12" s="27" t="s">
        <v>35</v>
      </c>
      <c r="B12" s="27"/>
      <c r="C12" s="27"/>
      <c r="D12" s="27"/>
      <c r="E12" s="27"/>
      <c r="F12" s="27"/>
      <c r="G12" s="27"/>
      <c r="H12" s="27"/>
      <c r="I12" s="27"/>
    </row>
    <row r="13">
      <c r="A13" s="27" t="s">
        <v>84</v>
      </c>
      <c r="B13" s="27"/>
      <c r="C13" s="27"/>
      <c r="D13" s="27"/>
      <c r="E13" s="27"/>
      <c r="F13" s="27"/>
      <c r="G13" s="27"/>
      <c r="H13" s="27"/>
      <c r="I13" s="27"/>
    </row>
    <row r="14">
      <c r="A14" s="2"/>
    </row>
    <row r="15">
      <c r="B15" s="3" t="s">
        <v>83</v>
      </c>
    </row>
    <row r="16">
      <c r="B16" s="2"/>
    </row>
    <row r="17" ht="131.25" customHeight="1"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6</v>
      </c>
      <c r="I17" s="4" t="s">
        <v>7</v>
      </c>
      <c r="J17" s="5"/>
    </row>
    <row r="18" ht="125.25" customHeight="1">
      <c r="B18" s="23" t="s">
        <v>55</v>
      </c>
      <c r="C18" s="24" t="s">
        <v>8</v>
      </c>
      <c r="D18" s="6" t="s">
        <v>9</v>
      </c>
      <c r="E18" s="7">
        <v>3</v>
      </c>
      <c r="F18" s="8">
        <f t="shared" ref="F18:F23" si="0">(E18/3*100-100)*-1</f>
        <v>0</v>
      </c>
      <c r="G18" s="25">
        <f>(E18+E19+E20+E21)/4</f>
        <v>3</v>
      </c>
      <c r="H18" s="25">
        <f>ROUND((G18*0.1+G22*0.4+G24*0.2+G25*0.1+G27*0.05+G29*0.05+G31*0.1),2)</f>
        <v>3</v>
      </c>
      <c r="I18" s="26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23"/>
      <c r="C19" s="24"/>
      <c r="D19" s="6" t="s">
        <v>10</v>
      </c>
      <c r="E19" s="7">
        <v>3</v>
      </c>
      <c r="F19" s="8">
        <f t="shared" si="0"/>
        <v>0</v>
      </c>
      <c r="G19" s="25"/>
      <c r="H19" s="25"/>
      <c r="I19" s="26"/>
      <c r="J19" s="5"/>
    </row>
    <row r="20" ht="35.25" customHeight="1">
      <c r="B20" s="23"/>
      <c r="C20" s="24"/>
      <c r="D20" s="6" t="s">
        <v>11</v>
      </c>
      <c r="E20" s="7">
        <v>3</v>
      </c>
      <c r="F20" s="8">
        <f t="shared" si="0"/>
        <v>0</v>
      </c>
      <c r="G20" s="25"/>
      <c r="H20" s="25"/>
      <c r="I20" s="26"/>
      <c r="J20" s="5"/>
    </row>
    <row r="21" ht="28.5" customHeight="1">
      <c r="B21" s="23"/>
      <c r="C21" s="24"/>
      <c r="D21" s="6" t="s">
        <v>12</v>
      </c>
      <c r="E21" s="7">
        <v>3</v>
      </c>
      <c r="F21" s="8">
        <f t="shared" si="0"/>
        <v>0</v>
      </c>
      <c r="G21" s="25"/>
      <c r="H21" s="25"/>
      <c r="I21" s="26"/>
      <c r="J21" s="5"/>
    </row>
    <row r="22" ht="29.25" customHeight="1">
      <c r="B22" s="23"/>
      <c r="C22" s="24" t="s">
        <v>13</v>
      </c>
      <c r="D22" s="6" t="s">
        <v>14</v>
      </c>
      <c r="E22" s="7">
        <v>3</v>
      </c>
      <c r="F22" s="8">
        <f t="shared" si="0"/>
        <v>0</v>
      </c>
      <c r="G22" s="25">
        <f>(E22+E23)/2</f>
        <v>3</v>
      </c>
      <c r="H22" s="25"/>
      <c r="I22" s="26"/>
      <c r="J22" s="5"/>
    </row>
    <row r="23" ht="49.5" customHeight="1">
      <c r="B23" s="23"/>
      <c r="C23" s="24"/>
      <c r="D23" s="6" t="s">
        <v>15</v>
      </c>
      <c r="E23" s="7">
        <v>3</v>
      </c>
      <c r="F23" s="8">
        <f t="shared" si="0"/>
        <v>0</v>
      </c>
      <c r="G23" s="25"/>
      <c r="H23" s="25"/>
      <c r="I23" s="26"/>
      <c r="J23" s="5"/>
    </row>
    <row r="24" ht="53.25" customHeight="1">
      <c r="B24" s="23"/>
      <c r="C24" s="9" t="s">
        <v>16</v>
      </c>
      <c r="D24" s="6" t="s">
        <v>17</v>
      </c>
      <c r="E24" s="7">
        <v>3</v>
      </c>
      <c r="F24" s="8">
        <f>(E24/3*100-100)*-1</f>
        <v>0</v>
      </c>
      <c r="G24" s="16">
        <f>E24</f>
        <v>3</v>
      </c>
      <c r="H24" s="25"/>
      <c r="I24" s="26"/>
      <c r="J24" s="5"/>
    </row>
    <row r="25" ht="37.5" customHeight="1">
      <c r="B25" s="23"/>
      <c r="C25" s="24" t="s">
        <v>18</v>
      </c>
      <c r="D25" s="10" t="s">
        <v>19</v>
      </c>
      <c r="E25" s="7">
        <v>3</v>
      </c>
      <c r="F25" s="8">
        <f t="shared" ref="F25:F34" si="1">(E25/3*100-100)*-1</f>
        <v>0</v>
      </c>
      <c r="G25" s="25">
        <f>(E25+E26)/2</f>
        <v>3</v>
      </c>
      <c r="H25" s="25"/>
      <c r="I25" s="26"/>
      <c r="J25" s="5"/>
    </row>
    <row r="26" ht="60.75" customHeight="1">
      <c r="B26" s="23"/>
      <c r="C26" s="24"/>
      <c r="D26" s="6" t="s">
        <v>20</v>
      </c>
      <c r="E26" s="7">
        <v>3</v>
      </c>
      <c r="F26" s="8">
        <f t="shared" si="1"/>
        <v>0</v>
      </c>
      <c r="G26" s="25"/>
      <c r="H26" s="25"/>
      <c r="I26" s="26"/>
      <c r="J26" s="5"/>
    </row>
    <row r="27" ht="43.5" customHeight="1">
      <c r="B27" s="23"/>
      <c r="C27" s="24" t="s">
        <v>21</v>
      </c>
      <c r="D27" s="10" t="s">
        <v>22</v>
      </c>
      <c r="E27" s="7" t="s">
        <v>41</v>
      </c>
      <c r="F27" s="8" t="s">
        <v>41</v>
      </c>
      <c r="G27" s="28">
        <f>E28</f>
        <v>3</v>
      </c>
      <c r="H27" s="25"/>
      <c r="I27" s="26"/>
      <c r="J27" s="5"/>
    </row>
    <row r="28" ht="73.5" customHeight="1">
      <c r="B28" s="23"/>
      <c r="C28" s="24"/>
      <c r="D28" s="6" t="s">
        <v>23</v>
      </c>
      <c r="E28" s="7">
        <v>3</v>
      </c>
      <c r="F28" s="8">
        <f t="shared" ref="F28" si="2">(E28/3*100-100)*-1</f>
        <v>0</v>
      </c>
      <c r="G28" s="29"/>
      <c r="H28" s="25"/>
      <c r="I28" s="26"/>
      <c r="J28" s="5"/>
    </row>
    <row r="29" ht="46.5" customHeight="1">
      <c r="B29" s="23"/>
      <c r="C29" s="24" t="s">
        <v>24</v>
      </c>
      <c r="D29" s="10" t="s">
        <v>25</v>
      </c>
      <c r="E29" s="7">
        <v>3</v>
      </c>
      <c r="F29" s="8">
        <f t="shared" si="1"/>
        <v>0</v>
      </c>
      <c r="G29" s="25">
        <f>(E29+E30)/2</f>
        <v>3</v>
      </c>
      <c r="H29" s="25"/>
      <c r="I29" s="26"/>
      <c r="J29" s="5"/>
    </row>
    <row r="30" ht="33.75" customHeight="1">
      <c r="B30" s="23"/>
      <c r="C30" s="24"/>
      <c r="D30" s="10" t="s">
        <v>26</v>
      </c>
      <c r="E30" s="7">
        <v>3</v>
      </c>
      <c r="F30" s="8">
        <f t="shared" si="1"/>
        <v>0</v>
      </c>
      <c r="G30" s="25"/>
      <c r="H30" s="25"/>
      <c r="I30" s="26"/>
      <c r="J30" s="5"/>
    </row>
    <row r="31" ht="33" customHeight="1">
      <c r="B31" s="23"/>
      <c r="C31" s="24" t="s">
        <v>27</v>
      </c>
      <c r="D31" s="10" t="s">
        <v>28</v>
      </c>
      <c r="E31" s="7">
        <v>3</v>
      </c>
      <c r="F31" s="8">
        <f t="shared" si="1"/>
        <v>0</v>
      </c>
      <c r="G31" s="25">
        <f>(E31+E32+E33+E34)/4</f>
        <v>3</v>
      </c>
      <c r="H31" s="25"/>
      <c r="I31" s="26"/>
      <c r="J31" s="5"/>
    </row>
    <row r="32" ht="36.75" customHeight="1">
      <c r="B32" s="23"/>
      <c r="C32" s="24"/>
      <c r="D32" s="10" t="s">
        <v>29</v>
      </c>
      <c r="E32" s="7">
        <v>3</v>
      </c>
      <c r="F32" s="8">
        <f t="shared" si="1"/>
        <v>0</v>
      </c>
      <c r="G32" s="25"/>
      <c r="H32" s="25"/>
      <c r="I32" s="26"/>
      <c r="J32" s="5"/>
    </row>
    <row r="33" ht="37.5" customHeight="1">
      <c r="B33" s="23"/>
      <c r="C33" s="24"/>
      <c r="D33" s="10" t="s">
        <v>30</v>
      </c>
      <c r="E33" s="7">
        <v>3</v>
      </c>
      <c r="F33" s="8">
        <f t="shared" si="1"/>
        <v>0</v>
      </c>
      <c r="G33" s="25"/>
      <c r="H33" s="25"/>
      <c r="I33" s="26"/>
      <c r="J33" s="5"/>
    </row>
    <row r="34" ht="45.75" customHeight="1">
      <c r="B34" s="23"/>
      <c r="C34" s="24"/>
      <c r="D34" s="10" t="s">
        <v>31</v>
      </c>
      <c r="E34" s="7">
        <v>3</v>
      </c>
      <c r="F34" s="8">
        <f t="shared" si="1"/>
        <v>0</v>
      </c>
      <c r="G34" s="25"/>
      <c r="H34" s="25"/>
      <c r="I34" s="26"/>
      <c r="J34" s="5"/>
    </row>
    <row r="35" ht="24.75" customHeight="1">
      <c r="B35" s="2"/>
    </row>
    <row r="36" ht="129" customHeight="1">
      <c r="B36" s="11" t="s">
        <v>73</v>
      </c>
      <c r="C36" s="5"/>
      <c r="D36" s="20"/>
      <c r="E36" s="12"/>
      <c r="F36" s="21" t="s">
        <v>74</v>
      </c>
    </row>
    <row r="37" ht="57.75" customHeight="1">
      <c r="B37" s="5"/>
      <c r="C37" s="5"/>
      <c r="D37" s="13" t="s">
        <v>36</v>
      </c>
      <c r="E37" s="14"/>
      <c r="F37" s="13" t="s">
        <v>37</v>
      </c>
    </row>
    <row r="38" ht="69.75" customHeight="1">
      <c r="B38" s="11" t="s">
        <v>39</v>
      </c>
      <c r="C38" s="5"/>
      <c r="D38" s="20"/>
      <c r="E38" s="12"/>
      <c r="F38" s="21" t="s">
        <v>38</v>
      </c>
    </row>
    <row r="39" ht="60" customHeight="1">
      <c r="B39" s="5"/>
      <c r="C39" s="5"/>
      <c r="D39" s="13" t="s">
        <v>36</v>
      </c>
      <c r="E39" s="14"/>
      <c r="F39" s="13" t="s">
        <v>37</v>
      </c>
    </row>
    <row r="40">
      <c r="B40" s="2"/>
    </row>
    <row r="41">
      <c r="B41" s="3" t="s">
        <v>85</v>
      </c>
    </row>
    <row r="42">
      <c r="B42" s="2"/>
    </row>
    <row r="43">
      <c r="B43" s="2"/>
    </row>
    <row r="44">
      <c r="B44" s="2"/>
    </row>
    <row r="45">
      <c r="B45" s="2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9:C30"/>
    <mergeCell ref="G29:G30"/>
    <mergeCell ref="C31:C34"/>
    <mergeCell ref="G31:G34"/>
    <mergeCell ref="C22:C23"/>
    <mergeCell ref="G22:G23"/>
    <mergeCell ref="C25:C26"/>
    <mergeCell ref="G25:G26"/>
    <mergeCell ref="C27:C28"/>
    <mergeCell ref="G27:G28"/>
  </mergeCells>
  <pageMargins left="0.70866141732283472" right="0.70866141732283472" top="0.35433070866141736" bottom="0.35433070866141736" header="0.31496062992125984" footer="0.31496062992125984"/>
  <pageSetup paperSize="9" scale="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Газизова Елена Анатольевна</dc:creator>
  <cp:lastModifiedBy>Булычева Алла Анатольевна</cp:lastModifiedBy>
  <cp:lastPrinted>2024-06-11T09:16:14Z</cp:lastPrinted>
  <dcterms:created xsi:type="dcterms:W3CDTF">2022-05-18T06:54:36Z</dcterms:created>
  <dcterms:modified xsi:type="dcterms:W3CDTF">2024-06-17T04:11:00Z</dcterms:modified>
</cp:coreProperties>
</file>