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<sst xmlns="http://schemas.openxmlformats.org/spreadsheetml/2006/main" count="45" uniqueCount="45">
  <si>
    <t xml:space="preserve">Прогноз баланса трудовых ресурсов Новосибирской области на 2026 год и период 2027 - 2028 годов</t>
  </si>
  <si>
    <t xml:space="preserve">тыс. человек</t>
  </si>
  <si>
    <t xml:space="preserve">Наименование показателя</t>
  </si>
  <si>
    <t xml:space="preserve">2024 год</t>
  </si>
  <si>
    <t xml:space="preserve">2025 год (оценка)</t>
  </si>
  <si>
    <t xml:space="preserve">2026 год</t>
  </si>
  <si>
    <t xml:space="preserve">2027 год</t>
  </si>
  <si>
    <t xml:space="preserve">2028 год</t>
  </si>
  <si>
    <t xml:space="preserve">I. Наличие трудовых ресурсов</t>
  </si>
  <si>
    <t xml:space="preserve">1 вариант</t>
  </si>
  <si>
    <t xml:space="preserve">2 вариант</t>
  </si>
  <si>
    <t xml:space="preserve">1. Численность трудовых ресурсов - всего</t>
  </si>
  <si>
    <t xml:space="preserve">в том числе:</t>
  </si>
  <si>
    <t> </t>
  </si>
  <si>
    <t xml:space="preserve">1.1. Трудоспособное население в трудоспособном возрасте</t>
  </si>
  <si>
    <t xml:space="preserve">1.2. Иностранные трудовые мигранты</t>
  </si>
  <si>
    <t xml:space="preserve">1.3. Численность лиц старше трудоспособного возраста и подростков, занятых в экономике</t>
  </si>
  <si>
    <t xml:space="preserve">1.3.1. Пенсионеры старше трудоспособного возраста</t>
  </si>
  <si>
    <t xml:space="preserve">1.3.2. Подростки моложе трудоспособного возраста</t>
  </si>
  <si>
    <t xml:space="preserve">II. Распределение трудовых ресурсов</t>
  </si>
  <si>
    <t xml:space="preserve">2. Численность занятых в экономике - всего</t>
  </si>
  <si>
    <t xml:space="preserve">в том числе по разделам ОКВЭД:</t>
  </si>
  <si>
    <t xml:space="preserve">2.1. Сельское, лесное хозяйство, охота, рыболовство и рыбоводство</t>
  </si>
  <si>
    <t xml:space="preserve">2.2. Добыча полезных ископаемых</t>
  </si>
  <si>
    <t xml:space="preserve">2.3. Обрабатывающие производства</t>
  </si>
  <si>
    <t xml:space="preserve">2.4. Обеспечение электрической энергией, газом и паром; кондиционирование воздуха</t>
  </si>
  <si>
    <t xml:space="preserve">2.5. Водоснабжение, водоотведение, организация сбора и утилизация отходов, деятельность по ликвидации загрязнений</t>
  </si>
  <si>
    <t xml:space="preserve">2.6. Строительство</t>
  </si>
  <si>
    <t xml:space="preserve">2.7. Торговля оптовая и розничная; ремонт автотранспортных средств и мотоциклов</t>
  </si>
  <si>
    <t xml:space="preserve">2.8. Транспортировка и хранение</t>
  </si>
  <si>
    <t xml:space="preserve">2.9. Деятельность гостиниц и предприятий общественного питания</t>
  </si>
  <si>
    <t xml:space="preserve">2.10. Деятельность в области информации и связи</t>
  </si>
  <si>
    <t xml:space="preserve">2.11. Деятельность финансовая и страховая</t>
  </si>
  <si>
    <t xml:space="preserve">2.12. Деятельность по операциям с недвижимым имуществом</t>
  </si>
  <si>
    <t xml:space="preserve">2.13. Деятельность профессиональная, научная и техническая</t>
  </si>
  <si>
    <t xml:space="preserve">2.14. Деятельность административная и сопутствующие дополнительные услуги</t>
  </si>
  <si>
    <t xml:space="preserve">2.15. Государственное управление и обеспечение военной безопасности; социальное обеспечение</t>
  </si>
  <si>
    <t xml:space="preserve">2.16. Образование</t>
  </si>
  <si>
    <t xml:space="preserve">2.17. Деятельность в области здравоохранения и социальных услуг</t>
  </si>
  <si>
    <t xml:space="preserve">2.18. Деятельность в области культуры, спорта, организации досуга и развлечений</t>
  </si>
  <si>
    <t xml:space="preserve">2.19. Прочие виды экономической деятельности</t>
  </si>
  <si>
    <t xml:space="preserve">3. Численность населения в трудоспособном возрасте, не занятого в экономике - всего</t>
  </si>
  <si>
    <t xml:space="preserve">3.1. Численность учащихся трудоспособного возраста, обучающихся с отрывом от производства</t>
  </si>
  <si>
    <t xml:space="preserve">3.2. Численность безработных граждан, зарегистрированных в центрах занятости населения</t>
  </si>
  <si>
    <t xml:space="preserve">3.3. Численность прочих категорий населения в трудоспособном возрасте, не занятого в экономике, 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</si>
</sst>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sz val="12.000000"/>
      <color theme="1"/>
      <name val="Times New Roman"/>
    </font>
    <font>
      <sz val="14.000000"/>
      <name val="Times New Roman"/>
    </font>
    <font>
      <b/>
      <sz val="14.000000"/>
      <name val="Times New Roman"/>
    </font>
    <font>
      <b/>
      <sz val="12.000000"/>
      <name val="Times New Roman"/>
    </font>
    <font>
      <sz val="12.000000"/>
      <name val="Times New Roman"/>
    </font>
    <font>
      <u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0" fillId="2" borderId="0" numFmtId="0" xfId="0" applyFill="1"/>
    <xf fontId="1" fillId="2" borderId="0" numFmtId="0" xfId="0" applyFont="1" applyFill="1" applyAlignment="1">
      <alignment horizontal="left" vertical="center"/>
    </xf>
    <xf fontId="1" fillId="2" borderId="0" numFmtId="0" xfId="0" applyFont="1" applyFill="1" applyAlignment="1">
      <alignment horizontal="center" vertical="center"/>
    </xf>
    <xf fontId="2" fillId="2" borderId="0" numFmtId="0" xfId="0" applyFont="1" applyFill="1" applyAlignment="1">
      <alignment horizontal="center" vertical="center"/>
    </xf>
    <xf fontId="3" fillId="2" borderId="0" numFmtId="0" xfId="0" applyFont="1" applyFill="1" applyAlignment="1">
      <alignment horizontal="right" vertical="center"/>
    </xf>
    <xf fontId="4" fillId="2" borderId="0" numFmtId="0" xfId="0" applyFont="1" applyFill="1" applyAlignment="1">
      <alignment horizontal="center" vertical="center" wrapText="1"/>
    </xf>
    <xf fontId="5" fillId="2" borderId="0" numFmtId="0" xfId="0" applyFont="1" applyFill="1" applyAlignment="1">
      <alignment horizontal="center" vertical="center" wrapText="1"/>
    </xf>
    <xf fontId="6" fillId="2" borderId="0" numFmtId="0" xfId="0" applyFont="1" applyFill="1" applyAlignment="1">
      <alignment horizontal="center" vertical="center"/>
    </xf>
    <xf fontId="6" fillId="2" borderId="1" numFmtId="0" xfId="0" applyFont="1" applyFill="1" applyBorder="1" applyAlignment="1">
      <alignment horizontal="left" vertical="center" wrapText="1"/>
    </xf>
    <xf fontId="6" fillId="2" borderId="2" numFmtId="0" xfId="0" applyFont="1" applyFill="1" applyBorder="1" applyAlignment="1">
      <alignment horizontal="center" vertical="center" wrapText="1"/>
    </xf>
    <xf fontId="6" fillId="2" borderId="3" numFmtId="0" xfId="0" applyFont="1" applyFill="1" applyBorder="1" applyAlignment="1">
      <alignment horizontal="center" vertical="center" wrapText="1"/>
    </xf>
    <xf fontId="6" fillId="2" borderId="4" numFmtId="0" xfId="0" applyFont="1" applyFill="1" applyBorder="1" applyAlignment="1">
      <alignment horizontal="center" vertical="center" wrapText="1"/>
    </xf>
    <xf fontId="6" fillId="2" borderId="5" numFmtId="0" xfId="0" applyFont="1" applyFill="1" applyBorder="1" applyAlignment="1">
      <alignment horizontal="center" vertical="center" wrapText="1"/>
    </xf>
    <xf fontId="6" fillId="2" borderId="6" numFmtId="0" xfId="0" applyFont="1" applyFill="1" applyBorder="1" applyAlignment="1">
      <alignment horizontal="left" vertical="center" wrapText="1"/>
    </xf>
    <xf fontId="6" fillId="2" borderId="7" numFmtId="0" xfId="0" applyFont="1" applyFill="1" applyBorder="1" applyAlignment="1">
      <alignment horizontal="center" vertical="center" wrapText="1"/>
    </xf>
    <xf fontId="6" fillId="2" borderId="8" numFmtId="0" xfId="0" applyFont="1" applyFill="1" applyBorder="1" applyAlignment="1">
      <alignment horizontal="center" vertical="center" wrapText="1"/>
    </xf>
    <xf fontId="6" fillId="2" borderId="6" numFmtId="0" xfId="0" applyFont="1" applyFill="1" applyBorder="1" applyAlignment="1">
      <alignment horizontal="center" vertical="center" wrapText="1"/>
    </xf>
    <xf fontId="2" fillId="2" borderId="6" numFmtId="0" xfId="0" applyFont="1" applyFill="1" applyBorder="1" applyAlignment="1">
      <alignment horizontal="center" vertical="center"/>
    </xf>
    <xf fontId="6" fillId="2" borderId="6" numFmtId="160" xfId="0" applyNumberFormat="1" applyFont="1" applyFill="1" applyBorder="1" applyAlignment="1">
      <alignment horizontal="center" vertical="center" wrapText="1"/>
    </xf>
    <xf fontId="7" fillId="2" borderId="6" numFmtId="0" xfId="0" applyFont="1" applyFill="1" applyBorder="1" applyAlignment="1">
      <alignment horizontal="left" vertical="center" wrapText="1"/>
    </xf>
    <xf fontId="2" fillId="2" borderId="6" numFmtId="16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login.consultant.ru/link/?req=doc&amp;base=LAW&amp;n=486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style="2" width="32.7109375"/>
    <col customWidth="1" min="2" max="2" style="3" width="8.00390625"/>
    <col customWidth="1" min="3" max="3" style="3" width="9.57421875"/>
    <col customWidth="1" min="4" max="4" style="3" width="9.140625"/>
    <col customWidth="1" min="5" max="5" style="3" width="9.00390625"/>
    <col customWidth="1" min="6" max="6" style="3" width="8.57421875"/>
    <col min="7" max="8" style="3" width="9.140625"/>
    <col customWidth="1" min="9" max="9" style="4" width="8.8515625"/>
    <col min="10" max="16384" style="1" width="9.140625"/>
  </cols>
  <sheetData>
    <row r="1" ht="17.25">
      <c r="A1" s="5"/>
      <c r="B1" s="5"/>
      <c r="C1" s="5"/>
      <c r="D1" s="5"/>
      <c r="E1" s="5"/>
      <c r="F1" s="5"/>
      <c r="G1" s="5"/>
      <c r="H1" s="5"/>
      <c r="I1" s="5"/>
    </row>
    <row r="2" ht="17.25">
      <c r="A2" s="5"/>
      <c r="B2" s="5"/>
      <c r="C2" s="5"/>
      <c r="D2" s="5"/>
      <c r="E2" s="5"/>
      <c r="F2" s="5"/>
      <c r="G2" s="5"/>
      <c r="H2" s="5"/>
      <c r="I2" s="5"/>
    </row>
    <row r="3" s="1" customFormat="1" ht="33" customHeight="1">
      <c r="A3" s="6" t="s">
        <v>0</v>
      </c>
      <c r="B3" s="6"/>
      <c r="C3" s="6"/>
      <c r="D3" s="6"/>
      <c r="E3" s="6"/>
      <c r="F3" s="6"/>
      <c r="G3" s="6"/>
      <c r="H3" s="6"/>
      <c r="I3" s="7"/>
    </row>
    <row r="4" ht="15">
      <c r="H4" s="8" t="s">
        <v>1</v>
      </c>
    </row>
    <row r="5" ht="8.25" customHeight="1">
      <c r="A5" s="2"/>
      <c r="B5" s="3"/>
      <c r="C5" s="3"/>
      <c r="D5" s="3"/>
      <c r="E5" s="3"/>
      <c r="F5" s="3"/>
      <c r="G5" s="3"/>
      <c r="H5" s="8"/>
      <c r="I5" s="4"/>
    </row>
    <row r="6" ht="15">
      <c r="A6" s="9" t="s">
        <v>2</v>
      </c>
      <c r="B6" s="10" t="s">
        <v>3</v>
      </c>
      <c r="C6" s="11" t="s">
        <v>4</v>
      </c>
      <c r="D6" s="12" t="s">
        <v>5</v>
      </c>
      <c r="E6" s="13"/>
      <c r="F6" s="12" t="s">
        <v>6</v>
      </c>
      <c r="G6" s="13"/>
      <c r="H6" s="12" t="s">
        <v>7</v>
      </c>
      <c r="I6" s="13"/>
    </row>
    <row r="7" ht="36.75" customHeight="1">
      <c r="A7" s="14" t="s">
        <v>8</v>
      </c>
      <c r="B7" s="15"/>
      <c r="C7" s="16"/>
      <c r="D7" s="17" t="s">
        <v>9</v>
      </c>
      <c r="E7" s="17" t="s">
        <v>10</v>
      </c>
      <c r="F7" s="17" t="s">
        <v>9</v>
      </c>
      <c r="G7" s="17" t="s">
        <v>10</v>
      </c>
      <c r="H7" s="17" t="s">
        <v>9</v>
      </c>
      <c r="I7" s="17" t="s">
        <v>10</v>
      </c>
    </row>
    <row r="8" ht="30">
      <c r="A8" s="14" t="s">
        <v>11</v>
      </c>
      <c r="B8" s="17">
        <f>B10+B11+B12</f>
        <v>1733.182</v>
      </c>
      <c r="C8" s="17">
        <f>C10+C11+C12</f>
        <v>1735.3</v>
      </c>
      <c r="D8" s="17">
        <f>D10+D11+D12</f>
        <v>1735.8000000000002</v>
      </c>
      <c r="E8" s="17">
        <f>E10+E11+E12</f>
        <v>1744.8</v>
      </c>
      <c r="F8" s="17">
        <f>F10+F11+F12</f>
        <v>1743.0000000000002</v>
      </c>
      <c r="G8" s="17">
        <f>G10+G11+G12</f>
        <v>1753.6000000000001</v>
      </c>
      <c r="H8" s="17">
        <f>H10+H11+H12</f>
        <v>1754.3999999999999</v>
      </c>
      <c r="I8" s="17">
        <f>I10+I11+I12</f>
        <v>1766.7</v>
      </c>
    </row>
    <row r="9" ht="15">
      <c r="A9" s="14" t="s">
        <v>12</v>
      </c>
      <c r="B9" s="17" t="s">
        <v>13</v>
      </c>
      <c r="C9" s="17" t="s">
        <v>13</v>
      </c>
      <c r="D9" s="17" t="s">
        <v>13</v>
      </c>
      <c r="E9" s="17"/>
      <c r="F9" s="17" t="s">
        <v>13</v>
      </c>
      <c r="G9" s="17"/>
      <c r="H9" s="17" t="s">
        <v>13</v>
      </c>
      <c r="I9" s="18"/>
    </row>
    <row r="10" ht="30">
      <c r="A10" s="14" t="s">
        <v>14</v>
      </c>
      <c r="B10" s="17">
        <v>1562.8</v>
      </c>
      <c r="C10" s="17">
        <v>1566.3</v>
      </c>
      <c r="D10" s="17">
        <v>1572.2</v>
      </c>
      <c r="E10" s="17">
        <v>1577.3</v>
      </c>
      <c r="F10" s="17">
        <v>1581.4000000000001</v>
      </c>
      <c r="G10" s="17">
        <v>1588.9000000000001</v>
      </c>
      <c r="H10" s="17">
        <v>1593.5999999999999</v>
      </c>
      <c r="I10" s="18">
        <v>1603.5</v>
      </c>
    </row>
    <row r="11" ht="30">
      <c r="A11" s="14" t="s">
        <v>15</v>
      </c>
      <c r="B11" s="19">
        <v>77</v>
      </c>
      <c r="C11" s="17">
        <v>79.299999999999997</v>
      </c>
      <c r="D11" s="17">
        <v>80.700000000000003</v>
      </c>
      <c r="E11" s="17">
        <v>81.5</v>
      </c>
      <c r="F11" s="17">
        <v>81.900000000000006</v>
      </c>
      <c r="G11" s="17">
        <v>82.700000000000003</v>
      </c>
      <c r="H11" s="17">
        <v>82.5</v>
      </c>
      <c r="I11" s="18">
        <v>83</v>
      </c>
    </row>
    <row r="12" ht="60">
      <c r="A12" s="14" t="s">
        <v>16</v>
      </c>
      <c r="B12" s="19">
        <f>B13+B14</f>
        <v>93.382000000000005</v>
      </c>
      <c r="C12" s="19">
        <f>C13+C14</f>
        <v>89.700000000000003</v>
      </c>
      <c r="D12" s="19">
        <f>D13+D14</f>
        <v>82.900000000000006</v>
      </c>
      <c r="E12" s="19">
        <f>E13+E14</f>
        <v>86</v>
      </c>
      <c r="F12" s="19">
        <f>F13+F14</f>
        <v>79.700000000000003</v>
      </c>
      <c r="G12" s="19">
        <f>G13+G14</f>
        <v>82</v>
      </c>
      <c r="H12" s="19">
        <f>H13+H14</f>
        <v>78.299999999999997</v>
      </c>
      <c r="I12" s="19">
        <f>I13+I14</f>
        <v>80.200000000000003</v>
      </c>
    </row>
    <row r="13" ht="30">
      <c r="A13" s="14" t="s">
        <v>17</v>
      </c>
      <c r="B13" s="19">
        <v>92.981999999999999</v>
      </c>
      <c r="C13" s="17">
        <v>89.299999999999997</v>
      </c>
      <c r="D13" s="17">
        <v>82.5</v>
      </c>
      <c r="E13" s="17">
        <v>85.5</v>
      </c>
      <c r="F13" s="17">
        <v>79.299999999999997</v>
      </c>
      <c r="G13" s="17">
        <v>81.5</v>
      </c>
      <c r="H13" s="17">
        <v>77.799999999999997</v>
      </c>
      <c r="I13" s="18">
        <v>79.700000000000003</v>
      </c>
    </row>
    <row r="14" ht="30">
      <c r="A14" s="14" t="s">
        <v>18</v>
      </c>
      <c r="B14" s="17">
        <v>0.40000000000000002</v>
      </c>
      <c r="C14" s="17">
        <v>0.40000000000000002</v>
      </c>
      <c r="D14" s="17">
        <v>0.40000000000000002</v>
      </c>
      <c r="E14" s="17">
        <v>0.5</v>
      </c>
      <c r="F14" s="17">
        <v>0.40000000000000002</v>
      </c>
      <c r="G14" s="17">
        <v>0.5</v>
      </c>
      <c r="H14" s="17">
        <v>0.5</v>
      </c>
      <c r="I14" s="18">
        <v>0.5</v>
      </c>
    </row>
    <row r="15" ht="30">
      <c r="A15" s="14" t="s">
        <v>19</v>
      </c>
      <c r="B15" s="17" t="s">
        <v>13</v>
      </c>
      <c r="C15" s="17" t="s">
        <v>13</v>
      </c>
      <c r="D15" s="17" t="s">
        <v>13</v>
      </c>
      <c r="E15" s="17"/>
      <c r="F15" s="17" t="s">
        <v>13</v>
      </c>
      <c r="G15" s="17"/>
      <c r="H15" s="17" t="s">
        <v>13</v>
      </c>
      <c r="I15" s="18"/>
    </row>
    <row r="16" ht="30">
      <c r="A16" s="14" t="s">
        <v>20</v>
      </c>
      <c r="B16" s="19">
        <f>SUM(B18:B36)</f>
        <v>1313.9999999999998</v>
      </c>
      <c r="C16" s="17">
        <v>1312.5999999999999</v>
      </c>
      <c r="D16" s="17">
        <v>1311.3</v>
      </c>
      <c r="E16" s="19">
        <v>1312</v>
      </c>
      <c r="F16" s="17">
        <v>1313.3</v>
      </c>
      <c r="G16" s="17">
        <v>1314.5999999999999</v>
      </c>
      <c r="H16" s="17">
        <v>1315.3</v>
      </c>
      <c r="I16" s="18">
        <v>1316.5999999999999</v>
      </c>
    </row>
    <row r="17" ht="15">
      <c r="A17" s="20" t="s">
        <v>21</v>
      </c>
      <c r="B17" s="17" t="s">
        <v>13</v>
      </c>
      <c r="C17" s="17" t="s">
        <v>13</v>
      </c>
      <c r="D17" s="17" t="s">
        <v>13</v>
      </c>
      <c r="E17" s="17"/>
      <c r="F17" s="17" t="s">
        <v>13</v>
      </c>
      <c r="G17" s="17"/>
      <c r="H17" s="17" t="s">
        <v>13</v>
      </c>
      <c r="I17" s="18"/>
    </row>
    <row r="18" s="1" customFormat="1" ht="45">
      <c r="A18" s="14" t="s">
        <v>22</v>
      </c>
      <c r="B18" s="17">
        <v>57.899999999999999</v>
      </c>
      <c r="C18" s="17">
        <v>57.600000000000001</v>
      </c>
      <c r="D18" s="17">
        <v>57.399999999999999</v>
      </c>
      <c r="E18" s="17">
        <v>57.399999999999999</v>
      </c>
      <c r="F18" s="17">
        <v>57.200000000000003</v>
      </c>
      <c r="G18" s="17">
        <v>57.299999999999997</v>
      </c>
      <c r="H18" s="19">
        <v>57</v>
      </c>
      <c r="I18" s="18">
        <v>57</v>
      </c>
    </row>
    <row r="19" s="1" customFormat="1" ht="30">
      <c r="A19" s="14" t="s">
        <v>23</v>
      </c>
      <c r="B19" s="19">
        <v>7</v>
      </c>
      <c r="C19" s="17">
        <v>6.7000000000000002</v>
      </c>
      <c r="D19" s="17">
        <v>6.7000000000000002</v>
      </c>
      <c r="E19" s="17">
        <v>6.7000000000000002</v>
      </c>
      <c r="F19" s="17">
        <v>6.7999999999999998</v>
      </c>
      <c r="G19" s="17">
        <v>6.7999999999999998</v>
      </c>
      <c r="H19" s="17">
        <v>6.7999999999999998</v>
      </c>
      <c r="I19" s="18">
        <v>6.7999999999999998</v>
      </c>
    </row>
    <row r="20" s="1" customFormat="1" ht="30">
      <c r="A20" s="14" t="s">
        <v>24</v>
      </c>
      <c r="B20" s="17">
        <v>186.40000000000001</v>
      </c>
      <c r="C20" s="17">
        <v>187.09999999999999</v>
      </c>
      <c r="D20" s="17">
        <v>188.40000000000001</v>
      </c>
      <c r="E20" s="19">
        <v>188.5</v>
      </c>
      <c r="F20" s="17">
        <v>188.59999999999999</v>
      </c>
      <c r="G20" s="17">
        <v>188.80000000000001</v>
      </c>
      <c r="H20" s="17">
        <v>188.90000000000001</v>
      </c>
      <c r="I20" s="18">
        <v>189</v>
      </c>
    </row>
    <row r="21" s="1" customFormat="1" ht="45">
      <c r="A21" s="14" t="s">
        <v>25</v>
      </c>
      <c r="B21" s="17">
        <v>23.699999999999999</v>
      </c>
      <c r="C21" s="17">
        <v>23.399999999999999</v>
      </c>
      <c r="D21" s="17">
        <v>23.100000000000001</v>
      </c>
      <c r="E21" s="17">
        <v>23.100000000000001</v>
      </c>
      <c r="F21" s="17">
        <v>22.899999999999999</v>
      </c>
      <c r="G21" s="17">
        <v>23</v>
      </c>
      <c r="H21" s="17">
        <v>22.800000000000001</v>
      </c>
      <c r="I21" s="18">
        <v>22.899999999999999</v>
      </c>
    </row>
    <row r="22" s="1" customFormat="1" ht="75">
      <c r="A22" s="14" t="s">
        <v>26</v>
      </c>
      <c r="B22" s="17">
        <v>10.199999999999999</v>
      </c>
      <c r="C22" s="19">
        <v>10</v>
      </c>
      <c r="D22" s="17">
        <v>9.8000000000000007</v>
      </c>
      <c r="E22" s="17">
        <v>9.8000000000000007</v>
      </c>
      <c r="F22" s="17">
        <v>9.5999999999999996</v>
      </c>
      <c r="G22" s="17">
        <v>9.6999999999999993</v>
      </c>
      <c r="H22" s="17">
        <v>9.5</v>
      </c>
      <c r="I22" s="18">
        <v>9.5</v>
      </c>
    </row>
    <row r="23" s="1" customFormat="1" ht="15">
      <c r="A23" s="14" t="s">
        <v>27</v>
      </c>
      <c r="B23" s="17">
        <v>99.299999999999997</v>
      </c>
      <c r="C23" s="19">
        <v>99</v>
      </c>
      <c r="D23" s="17">
        <v>99.599999999999994</v>
      </c>
      <c r="E23" s="17">
        <v>99.700000000000003</v>
      </c>
      <c r="F23" s="17">
        <v>99.900000000000006</v>
      </c>
      <c r="G23" s="17">
        <v>99.900000000000006</v>
      </c>
      <c r="H23" s="17">
        <v>100.5</v>
      </c>
      <c r="I23" s="21">
        <v>100.59999999999999</v>
      </c>
    </row>
    <row r="24" ht="60">
      <c r="A24" s="14" t="s">
        <v>28</v>
      </c>
      <c r="B24" s="17">
        <v>258.69999999999999</v>
      </c>
      <c r="C24" s="17">
        <v>256.80000000000001</v>
      </c>
      <c r="D24" s="17">
        <v>252.19999999999999</v>
      </c>
      <c r="E24" s="17">
        <v>252.30000000000001</v>
      </c>
      <c r="F24" s="19">
        <v>250.30000000000001</v>
      </c>
      <c r="G24" s="17">
        <v>250.40000000000001</v>
      </c>
      <c r="H24" s="17">
        <v>249.30000000000001</v>
      </c>
      <c r="I24" s="18">
        <v>249.5</v>
      </c>
    </row>
    <row r="25" s="1" customFormat="1" ht="30">
      <c r="A25" s="14" t="s">
        <v>29</v>
      </c>
      <c r="B25" s="17">
        <v>112.8</v>
      </c>
      <c r="C25" s="17">
        <v>113.7</v>
      </c>
      <c r="D25" s="17">
        <v>114.90000000000001</v>
      </c>
      <c r="E25" s="19">
        <v>114.90000000000001</v>
      </c>
      <c r="F25" s="17">
        <v>115.5</v>
      </c>
      <c r="G25" s="17">
        <v>115.59999999999999</v>
      </c>
      <c r="H25" s="17">
        <v>116.40000000000001</v>
      </c>
      <c r="I25" s="18">
        <v>116.5</v>
      </c>
    </row>
    <row r="26" s="1" customFormat="1" ht="45">
      <c r="A26" s="14" t="s">
        <v>30</v>
      </c>
      <c r="B26" s="17">
        <v>29.899999999999999</v>
      </c>
      <c r="C26" s="17">
        <v>30.300000000000001</v>
      </c>
      <c r="D26" s="17">
        <v>30.399999999999999</v>
      </c>
      <c r="E26" s="17">
        <v>30.5</v>
      </c>
      <c r="F26" s="17">
        <v>30.5</v>
      </c>
      <c r="G26" s="17">
        <v>30.600000000000001</v>
      </c>
      <c r="H26" s="17">
        <v>30.699999999999999</v>
      </c>
      <c r="I26" s="18">
        <v>30.800000000000001</v>
      </c>
    </row>
    <row r="27" s="1" customFormat="1" ht="30">
      <c r="A27" s="14" t="s">
        <v>31</v>
      </c>
      <c r="B27" s="17">
        <v>39.299999999999997</v>
      </c>
      <c r="C27" s="19">
        <v>39</v>
      </c>
      <c r="D27" s="17">
        <v>40.299999999999997</v>
      </c>
      <c r="E27" s="17">
        <v>40.399999999999999</v>
      </c>
      <c r="F27" s="19">
        <v>41</v>
      </c>
      <c r="G27" s="17">
        <v>41.100000000000001</v>
      </c>
      <c r="H27" s="17">
        <v>41.600000000000001</v>
      </c>
      <c r="I27" s="18">
        <v>41.700000000000003</v>
      </c>
    </row>
    <row r="28" s="1" customFormat="1" ht="30">
      <c r="A28" s="14" t="s">
        <v>32</v>
      </c>
      <c r="B28" s="19">
        <v>31</v>
      </c>
      <c r="C28" s="17">
        <v>29.5</v>
      </c>
      <c r="D28" s="17">
        <v>29.399999999999999</v>
      </c>
      <c r="E28" s="17">
        <v>29.399999999999999</v>
      </c>
      <c r="F28" s="17">
        <v>29.300000000000001</v>
      </c>
      <c r="G28" s="17">
        <v>29.300000000000001</v>
      </c>
      <c r="H28" s="19">
        <v>29</v>
      </c>
      <c r="I28" s="18">
        <v>29.100000000000001</v>
      </c>
    </row>
    <row r="29" s="1" customFormat="1" ht="45">
      <c r="A29" s="14" t="s">
        <v>33</v>
      </c>
      <c r="B29" s="17">
        <v>39.200000000000003</v>
      </c>
      <c r="C29" s="17">
        <v>39.700000000000003</v>
      </c>
      <c r="D29" s="17">
        <v>39.700000000000003</v>
      </c>
      <c r="E29" s="17">
        <v>39.700000000000003</v>
      </c>
      <c r="F29" s="17">
        <v>39.5</v>
      </c>
      <c r="G29" s="17">
        <v>39.600000000000001</v>
      </c>
      <c r="H29" s="17">
        <v>39.299999999999997</v>
      </c>
      <c r="I29" s="18">
        <v>39.399999999999999</v>
      </c>
    </row>
    <row r="30" s="1" customFormat="1" ht="45">
      <c r="A30" s="14" t="s">
        <v>34</v>
      </c>
      <c r="B30" s="19">
        <v>69</v>
      </c>
      <c r="C30" s="17">
        <v>69.700000000000003</v>
      </c>
      <c r="D30" s="17">
        <v>69.900000000000006</v>
      </c>
      <c r="E30" s="19">
        <v>69.900000000000006</v>
      </c>
      <c r="F30" s="17">
        <v>70.099999999999994</v>
      </c>
      <c r="G30" s="17">
        <v>70.200000000000003</v>
      </c>
      <c r="H30" s="17">
        <v>70.299999999999997</v>
      </c>
      <c r="I30" s="18">
        <v>70.400000000000006</v>
      </c>
    </row>
    <row r="31" s="1" customFormat="1" ht="60">
      <c r="A31" s="14" t="s">
        <v>35</v>
      </c>
      <c r="B31" s="17">
        <v>47.399999999999999</v>
      </c>
      <c r="C31" s="17">
        <v>47.899999999999999</v>
      </c>
      <c r="D31" s="17">
        <v>48.299999999999997</v>
      </c>
      <c r="E31" s="17">
        <v>48.399999999999999</v>
      </c>
      <c r="F31" s="17">
        <v>48.5</v>
      </c>
      <c r="G31" s="17">
        <v>48.600000000000001</v>
      </c>
      <c r="H31" s="17">
        <v>48.5</v>
      </c>
      <c r="I31" s="18">
        <v>48.600000000000001</v>
      </c>
    </row>
    <row r="32" s="1" customFormat="1" ht="60">
      <c r="A32" s="14" t="s">
        <v>36</v>
      </c>
      <c r="B32" s="17">
        <v>57.600000000000001</v>
      </c>
      <c r="C32" s="19">
        <v>57</v>
      </c>
      <c r="D32" s="17">
        <v>56.5</v>
      </c>
      <c r="E32" s="17">
        <v>56.5</v>
      </c>
      <c r="F32" s="19">
        <v>56</v>
      </c>
      <c r="G32" s="19">
        <v>56</v>
      </c>
      <c r="H32" s="17">
        <v>55.5</v>
      </c>
      <c r="I32" s="18">
        <v>55.5</v>
      </c>
    </row>
    <row r="33" s="1" customFormat="1" ht="15">
      <c r="A33" s="14" t="s">
        <v>37</v>
      </c>
      <c r="B33" s="19">
        <v>109</v>
      </c>
      <c r="C33" s="17">
        <v>109.5</v>
      </c>
      <c r="D33" s="17">
        <v>109.7</v>
      </c>
      <c r="E33" s="17">
        <v>109.7</v>
      </c>
      <c r="F33" s="17">
        <v>109.40000000000001</v>
      </c>
      <c r="G33" s="17">
        <v>109.40000000000001</v>
      </c>
      <c r="H33" s="17">
        <v>109.2</v>
      </c>
      <c r="I33" s="18">
        <v>109.3</v>
      </c>
    </row>
    <row r="34" s="1" customFormat="1" ht="45">
      <c r="A34" s="14" t="s">
        <v>38</v>
      </c>
      <c r="B34" s="17">
        <v>84.299999999999997</v>
      </c>
      <c r="C34" s="17">
        <v>85.099999999999994</v>
      </c>
      <c r="D34" s="19">
        <v>86</v>
      </c>
      <c r="E34" s="17">
        <v>86.099999999999994</v>
      </c>
      <c r="F34" s="17">
        <v>86.299999999999997</v>
      </c>
      <c r="G34" s="17">
        <v>86.400000000000006</v>
      </c>
      <c r="H34" s="17">
        <v>87.700000000000003</v>
      </c>
      <c r="I34" s="21">
        <v>87.700000000000003</v>
      </c>
    </row>
    <row r="35" s="1" customFormat="1" ht="45">
      <c r="A35" s="14" t="s">
        <v>39</v>
      </c>
      <c r="B35" s="17">
        <v>22.5</v>
      </c>
      <c r="C35" s="17">
        <v>22.699999999999999</v>
      </c>
      <c r="D35" s="17">
        <v>22.800000000000001</v>
      </c>
      <c r="E35" s="17">
        <v>22.800000000000001</v>
      </c>
      <c r="F35" s="19">
        <v>22.899999999999999</v>
      </c>
      <c r="G35" s="19">
        <v>22.899999999999999</v>
      </c>
      <c r="H35" s="19">
        <v>23</v>
      </c>
      <c r="I35" s="18">
        <v>23</v>
      </c>
    </row>
    <row r="36" s="1" customFormat="1" ht="30">
      <c r="A36" s="14" t="s">
        <v>40</v>
      </c>
      <c r="B36" s="17">
        <v>28.800000000000001</v>
      </c>
      <c r="C36" s="17">
        <v>27.899999999999999</v>
      </c>
      <c r="D36" s="19">
        <v>26.199999999999999</v>
      </c>
      <c r="E36" s="17">
        <v>26.199999999999999</v>
      </c>
      <c r="F36" s="19">
        <v>29</v>
      </c>
      <c r="G36" s="19">
        <v>29</v>
      </c>
      <c r="H36" s="17">
        <v>29.300000000000001</v>
      </c>
      <c r="I36" s="21">
        <v>29.300000000000001</v>
      </c>
    </row>
    <row r="37" ht="45">
      <c r="A37" s="14" t="s">
        <v>41</v>
      </c>
      <c r="B37" s="17">
        <f>B8-B16</f>
        <v>419.18200000000024</v>
      </c>
      <c r="C37" s="17">
        <f>C8-C16</f>
        <v>422.70000000000005</v>
      </c>
      <c r="D37" s="17">
        <f>D8-D16</f>
        <v>424.50000000000023</v>
      </c>
      <c r="E37" s="17">
        <f>E8-E16</f>
        <v>432.79999999999995</v>
      </c>
      <c r="F37" s="17">
        <f>F8-F16</f>
        <v>429.70000000000027</v>
      </c>
      <c r="G37" s="17">
        <f>G8-G16</f>
        <v>439.00000000000023</v>
      </c>
      <c r="H37" s="17">
        <f>H8-H16</f>
        <v>439.09999999999991</v>
      </c>
      <c r="I37" s="17">
        <f>I8-I16</f>
        <v>450.10000000000014</v>
      </c>
    </row>
    <row r="38" ht="60">
      <c r="A38" s="14" t="s">
        <v>42</v>
      </c>
      <c r="B38" s="17">
        <v>157.80000000000001</v>
      </c>
      <c r="C38" s="17">
        <v>158.90000000000001</v>
      </c>
      <c r="D38" s="17">
        <v>162.5</v>
      </c>
      <c r="E38" s="17">
        <v>165.59999999999999</v>
      </c>
      <c r="F38" s="17">
        <v>165.59999999999999</v>
      </c>
      <c r="G38" s="17">
        <v>169.59999999999999</v>
      </c>
      <c r="H38" s="17">
        <v>166.19999999999999</v>
      </c>
      <c r="I38" s="21">
        <v>170</v>
      </c>
    </row>
    <row r="39" ht="45">
      <c r="A39" s="14" t="s">
        <v>43</v>
      </c>
      <c r="B39" s="17">
        <v>6</v>
      </c>
      <c r="C39" s="19">
        <v>7.7000000000000002</v>
      </c>
      <c r="D39" s="17">
        <v>10.199999999999999</v>
      </c>
      <c r="E39" s="17">
        <v>7.9000000000000004</v>
      </c>
      <c r="F39" s="17">
        <v>10.5</v>
      </c>
      <c r="G39" s="17">
        <v>7.9000000000000004</v>
      </c>
      <c r="H39" s="17">
        <v>10.5</v>
      </c>
      <c r="I39" s="18">
        <v>7.9000000000000004</v>
      </c>
    </row>
    <row r="40" ht="60">
      <c r="A40" s="14" t="s">
        <v>44</v>
      </c>
      <c r="B40" s="19">
        <f>B37-B38-B39</f>
        <v>255.38200000000023</v>
      </c>
      <c r="C40" s="17">
        <f>C37-C38-C39</f>
        <v>256.10000000000008</v>
      </c>
      <c r="D40" s="17">
        <f>D37-D38-D39</f>
        <v>251.80000000000024</v>
      </c>
      <c r="E40" s="17">
        <f>E37-E38-E39</f>
        <v>259.29999999999995</v>
      </c>
      <c r="F40" s="17">
        <f>F37-F38-F39</f>
        <v>253.60000000000025</v>
      </c>
      <c r="G40" s="17">
        <f>G37-G38-G39</f>
        <v>261.50000000000023</v>
      </c>
      <c r="H40" s="17">
        <f>H37-H38-H39</f>
        <v>262.39999999999992</v>
      </c>
      <c r="I40" s="17">
        <f>I37-I38-I39</f>
        <v>272.20000000000016</v>
      </c>
    </row>
    <row r="41" ht="15">
      <c r="B41" s="3"/>
      <c r="C41" s="3"/>
      <c r="D41" s="3"/>
      <c r="E41" s="3"/>
      <c r="F41" s="3"/>
      <c r="G41" s="3"/>
      <c r="H41" s="3"/>
      <c r="I41" s="4"/>
    </row>
    <row r="42" ht="15">
      <c r="B42" s="3"/>
      <c r="C42" s="3"/>
      <c r="D42" s="3"/>
      <c r="E42" s="3"/>
      <c r="F42" s="3"/>
      <c r="G42" s="3"/>
      <c r="H42" s="3"/>
      <c r="I42" s="4"/>
    </row>
    <row r="43" ht="14.25">
      <c r="B43" s="3"/>
    </row>
    <row r="44" ht="14.25">
      <c r="B44" s="3"/>
    </row>
    <row r="45" ht="14.25">
      <c r="B45" s="3"/>
    </row>
  </sheetData>
  <mergeCells count="7">
    <mergeCell ref="A1:I1"/>
    <mergeCell ref="A3:I3"/>
    <mergeCell ref="B6:B7"/>
    <mergeCell ref="C6:C7"/>
    <mergeCell ref="D6:E6"/>
    <mergeCell ref="F6:G6"/>
    <mergeCell ref="H6:I6"/>
  </mergeCells>
  <hyperlinks>
    <hyperlink r:id="rId1" ref="A17" tooltip="https://login.consultant.ru/link/?req=doc&amp;base=LAW&amp;n=486289"/>
  </hyperlinks>
  <printOptions headings="0" gridLines="0"/>
  <pageMargins left="0.42519685039370081" right="0.11023622047244096" top="0.75196850393700776" bottom="0.47637795275590533" header="0.29999999999999999" footer="0.29999999999999999"/>
  <pageSetup paperSize="9" scale="100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9</cp:revision>
  <dcterms:modified xsi:type="dcterms:W3CDTF">2025-09-26T09:41:41Z</dcterms:modified>
</cp:coreProperties>
</file>