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Лист1!$A$1:$M$252</definedName>
  </definedNames>
  <calcPr calcId="152511" iterate="1"/>
</workbook>
</file>

<file path=xl/calcChain.xml><?xml version="1.0" encoding="utf-8"?>
<calcChain xmlns="http://schemas.openxmlformats.org/spreadsheetml/2006/main">
  <c r="D247" i="1" l="1"/>
  <c r="L247" i="1" l="1"/>
  <c r="J247" i="1"/>
  <c r="H247" i="1"/>
  <c r="J235" i="1"/>
  <c r="L231" i="1"/>
  <c r="L229" i="1" s="1"/>
  <c r="J229" i="1"/>
  <c r="L223" i="1"/>
  <c r="L225" i="1" s="1"/>
  <c r="J223" i="1"/>
  <c r="J217" i="1"/>
  <c r="L217" i="1" s="1"/>
  <c r="L219" i="1" s="1"/>
  <c r="J199" i="1"/>
  <c r="J193" i="1"/>
  <c r="L193" i="1" s="1"/>
  <c r="L195" i="1" s="1"/>
  <c r="L187" i="1"/>
  <c r="L189" i="1" s="1"/>
  <c r="J187" i="1"/>
  <c r="L183" i="1"/>
  <c r="L181" i="1"/>
  <c r="J181" i="1"/>
  <c r="L175" i="1"/>
  <c r="L177" i="1" s="1"/>
  <c r="J175" i="1"/>
  <c r="L171" i="1"/>
  <c r="L170" i="1"/>
  <c r="J170" i="1"/>
  <c r="L164" i="1"/>
  <c r="L166" i="1" s="1"/>
  <c r="J164" i="1"/>
  <c r="L158" i="1"/>
  <c r="J152" i="1"/>
  <c r="L140" i="1"/>
  <c r="J140" i="1"/>
  <c r="L134" i="1"/>
  <c r="J134" i="1"/>
  <c r="L128" i="1"/>
  <c r="J128" i="1"/>
  <c r="L122" i="1"/>
  <c r="J122" i="1"/>
  <c r="J116" i="1"/>
  <c r="J110" i="1"/>
  <c r="L104" i="1"/>
  <c r="J104" i="1"/>
  <c r="L98" i="1"/>
  <c r="J98" i="1"/>
  <c r="L94" i="1"/>
  <c r="L92" i="1"/>
  <c r="J92" i="1"/>
  <c r="L86" i="1"/>
  <c r="J86" i="1"/>
  <c r="L82" i="1"/>
  <c r="L80" i="1"/>
  <c r="J80" i="1"/>
  <c r="L74" i="1"/>
  <c r="L76" i="1" s="1"/>
  <c r="J74" i="1"/>
  <c r="J62" i="1"/>
  <c r="J56" i="1"/>
  <c r="J50" i="1"/>
  <c r="J44" i="1"/>
  <c r="L40" i="1"/>
  <c r="L34" i="1"/>
  <c r="L33" i="1"/>
  <c r="L29" i="1"/>
  <c r="L27" i="1"/>
  <c r="J27" i="1"/>
  <c r="L21" i="1"/>
  <c r="L23" i="1" s="1"/>
  <c r="J21" i="1"/>
  <c r="J241" i="1"/>
</calcChain>
</file>

<file path=xl/sharedStrings.xml><?xml version="1.0" encoding="utf-8"?>
<sst xmlns="http://schemas.openxmlformats.org/spreadsheetml/2006/main" count="433" uniqueCount="128">
  <si>
    <t>Наименование основного мероприятия</t>
  </si>
  <si>
    <t>Наименование объекта капитального строительства (реконструкции)</t>
  </si>
  <si>
    <t>Годы проведения работ</t>
  </si>
  <si>
    <t>Плановый период ввода объекта в эксплуатацию</t>
  </si>
  <si>
    <t>Наличие проектной документации</t>
  </si>
  <si>
    <t>Стоимость объектов капитального строительства (реконструкции), в соответствии с проектной документацией (тыс. руб.)</t>
  </si>
  <si>
    <t>Параметры объекта в соответствии с проектной документацией</t>
  </si>
  <si>
    <t>Остаток сметной стоимости объекта (тыс. руб.)</t>
  </si>
  <si>
    <t>Источники финансирования</t>
  </si>
  <si>
    <t>Главные распорядители бюджетных средств, застройщик (заказчик-застройщик)</t>
  </si>
  <si>
    <t>областной бюджет</t>
  </si>
  <si>
    <t>федеральный бюджет</t>
  </si>
  <si>
    <t>местные бюджеты</t>
  </si>
  <si>
    <t>внебюджетные источники</t>
  </si>
  <si>
    <t>Основное мероприятие 1.1.1.1.1.4. Организация деятельности по опеке и попечительству, обеспечение сопровождения, прав и интересов детей-детей - сирот и детей, оставшихся без попечения родителей, лиц из числа детей-детей - сирот и детей, оставшихся без попечения родителей</t>
  </si>
  <si>
    <t>Министерство строительства НСО, администрация Барабинского района</t>
  </si>
  <si>
    <t>Министерство строительства НСО, администрация Татарского района</t>
  </si>
  <si>
    <t>Министерство строительства НСО, администрация  Барабинского района</t>
  </si>
  <si>
    <t xml:space="preserve">Министерство строительства НСО, администрация  Карасукского района </t>
  </si>
  <si>
    <t>Министерство строительства НСО, администрация Каргатского района</t>
  </si>
  <si>
    <t>Министерство строительства НСО, администрация  Коченевского района</t>
  </si>
  <si>
    <t xml:space="preserve">Министерство строительства НСО, администрация  Коченевского района </t>
  </si>
  <si>
    <t>Министерство строительства НСО, администрация  Краснозерского района</t>
  </si>
  <si>
    <t>Министерство строительства НСО, администрация Куйбышеского района</t>
  </si>
  <si>
    <t>Министерство строительства НСО, администрация  Купинского района</t>
  </si>
  <si>
    <t>Министерство строительства НСО, администрация Купинского  района</t>
  </si>
  <si>
    <t>Министерство строительства НСО, администрация  Кыштовского района</t>
  </si>
  <si>
    <t>Министерство строительства НСО, администрация Маслянинского района</t>
  </si>
  <si>
    <t>Министерство строительства НСО, администрация  Сузунского района</t>
  </si>
  <si>
    <t>Министерство строительства НСО, администрация Сузунского района</t>
  </si>
  <si>
    <t>Министерство строительства НСО, администрация  Убинского района</t>
  </si>
  <si>
    <t>Министерство строительства НСО, администрация  Чановского района</t>
  </si>
  <si>
    <t>Министерство строительства НСО, администрация  Черепановского района</t>
  </si>
  <si>
    <t xml:space="preserve">Перечень объектов капитального строительства (реконструкции), включенных в государственную программу </t>
  </si>
  <si>
    <t>Сумма затрат, в том числе:</t>
  </si>
  <si>
    <t>Два 6-ти квартирных  дома  для детей-сирот по адресу:     
г. Барабинск, 
ул. Деповская, 5 и ул. Ленина, 118</t>
  </si>
  <si>
    <t>3 квартиры в 13-ти квартирном доме  по адресу:
 р.п. Коченево (кад № 54:11:040114:437)</t>
  </si>
  <si>
    <t>3 квартиры в 13-ти квартирном доме  по адресу:  
р.п. Краснозерское, ул. Полевая, 5</t>
  </si>
  <si>
    <t xml:space="preserve">3 квартиры для детей-сирот в 13-ти квартирном доме по адресу: г. Барабинск, ул. Деповская, 9  </t>
  </si>
  <si>
    <t>3 квартиры в 13-ти квартирном доме по адресу: р.п. Сузун, ул. Строительная, 8</t>
  </si>
  <si>
    <t>Два 6-ти квартирных дома для детей-сирот по адресу: г. Купино, ул. Кардон Лесхоза, 19а</t>
  </si>
  <si>
    <t xml:space="preserve">6-ти квартирный дом для детей-сирот  по адресу: 
р.п. Коченево (кад. № 54:11:040327:1479) </t>
  </si>
  <si>
    <t>количество квартир</t>
  </si>
  <si>
    <t>2023 год</t>
  </si>
  <si>
    <t>Объемы финансирования (тыс. руб.)</t>
  </si>
  <si>
    <t>9.1</t>
  </si>
  <si>
    <t>9 квартир в 15-ти квартирном доме по адресу: г.Каргат,
ул. Советская</t>
  </si>
  <si>
    <t>6-ти квартирный дом для детей-сирот по адресу:
 р.п. Сузун, 
ул. Вокзальная, 18</t>
  </si>
  <si>
    <t>6-ти квартирный дом для детей-сирот по адресу: р.п. Чаны,
 ул. Ленина, 235/7</t>
  </si>
  <si>
    <t>Три 6-ти квартирных дома для детей-сирот по адресу:
 р.п. Чаны, ул. Ленина, 245б</t>
  </si>
  <si>
    <t>3 квартиры в 13-ти квартирном доме по адресу: 
г. Купино, 
участок 19</t>
  </si>
  <si>
    <t>3 квартиры для детей-сирот в 13-ти квартирном доме по адресу:
 г. Черепаново, 
ул. Маркса, 121/1</t>
  </si>
  <si>
    <t>да, 2022</t>
  </si>
  <si>
    <t>нет, 2023</t>
  </si>
  <si>
    <t>Основное мероприятие 1.1.1.1.1.4. Организация деятельности по опеке и попечительству, обеспечение сопровождения, прав и интересов детей-детей - сирот и детей, оставшихся без попечения родителей, лиц из числа детей-детей - сирот и детей</t>
  </si>
  <si>
    <t>Министерство строительства НСО, администрация  Баганского района</t>
  </si>
  <si>
    <t>3 квартиры для детей-сирот в 13-ти квартирном доме в с. Баган</t>
  </si>
  <si>
    <t xml:space="preserve">8-квартирный дом для детей-сирот  по адресу: 
р.п. Коченево (кад. № 54:11:040327:1479) </t>
  </si>
  <si>
    <t xml:space="preserve">Три 9-ти квартирных дома для детей-сирот по адресу: 
п. Энергетик Куйбышевского района </t>
  </si>
  <si>
    <t>9-квартирный дом по адресу: 
г. Купино</t>
  </si>
  <si>
    <t>9-ти квартирный дом, в котором 6 квартир для детей-сирот по адресу: 
с. Кыштовка</t>
  </si>
  <si>
    <t xml:space="preserve">4-х квартирный дом по адресу:
 р.п. Маслянино 
</t>
  </si>
  <si>
    <t>Два 12-ти квартирных дома для детей-сирот по адресу:
 р.п. Чаны</t>
  </si>
  <si>
    <t>3 квартиры для детей-сирот общей площадью  99 кв. м</t>
  </si>
  <si>
    <t xml:space="preserve">9-ти квартирный  дом для детей-сирот по адресу:
 г. Черепаново
</t>
  </si>
  <si>
    <t>2022-2023</t>
  </si>
  <si>
    <t>2021-2023</t>
  </si>
  <si>
    <t>да, 2020</t>
  </si>
  <si>
    <t>Министерство строительства НСО, администрация  Тогучинского района</t>
  </si>
  <si>
    <t>1.1.1.1.1.2.9. Проведение в государственном автономном учреждении Новосибирской области «Областной центр социальной помощи семье и детям «Морской залив» работ в части улучшения качества и условий оказания услуг, обеспечения безопасности, соблюдения требований санитарно-эпидемиологических норм, внедрения новых форм работы (в том числе разработка, экспертиза проектной документации, изыскательские работы, реконструкция, строительство, ввод в эксплуатацию и т.д.)</t>
  </si>
  <si>
    <t>Министерство строительства НСО</t>
  </si>
  <si>
    <t xml:space="preserve">Строительство и реконструкция комплекса зданий Центра "Морской залив". Реконструкция трехэтажного здания по адресу: НСО, Новосибирский район, Морской сельсовет, п. Голубой залив, ул. Морская, 1а 
</t>
  </si>
  <si>
    <t>Новосибирской области «Социальная поддержка Новосибирской области», на период реализации объекта</t>
  </si>
  <si>
    <t>_________________________________".</t>
  </si>
  <si>
    <t>"Таблица № 4</t>
  </si>
  <si>
    <t>к приказу министерства труда</t>
  </si>
  <si>
    <t xml:space="preserve">3 квартиры для детей-сирот в 13-ти квартирном доме по адресу: г. Барабинск, ул. Ленина </t>
  </si>
  <si>
    <t>9-ти квартирный дом  для детей-сирот по адресу: г. Барабинск, ул. Вокзальная</t>
  </si>
  <si>
    <t xml:space="preserve"> 9-ти квартирный дом для детей-сирот по адресу:
 г. Карасук, ул. Коммунистическая, 39</t>
  </si>
  <si>
    <t xml:space="preserve"> 9-ти квартирный дом для детей-сирот по адресу:
 г. Карасук, ул. Коммунистическая, 37</t>
  </si>
  <si>
    <t xml:space="preserve"> 9-ти квартирный дом для детей-сирот по адресу:
 г. Карасук, ул. Коммунистическая, 35</t>
  </si>
  <si>
    <t xml:space="preserve"> 9-ти квартирный дом для детей-сирот по адресу:
 г. Карасук, ул. Коммунистическая, 33</t>
  </si>
  <si>
    <t>нет, 2022</t>
  </si>
  <si>
    <t>Два 9-ти квартирных дома для детей-сирот по адресу: р.п. Сузун, 
ул.Калинина,99, ул. Молодости, 32</t>
  </si>
  <si>
    <t>6-ти квартирный дом для детей-сирот по адресу:
 р.п. Сузун, 
ул. Дергунова, 26</t>
  </si>
  <si>
    <t>Четыре 9-ти квартирных дома, в которых по 6 квартир для сирот, по адресу: г. Татарск ул. Зеленая, 2/4</t>
  </si>
  <si>
    <t>Два 9-ти квартирных дома, в которых по 6 квартир для сирот, по адресу: г. Татарск ул. Зеленая, 2/8</t>
  </si>
  <si>
    <t>Два 9-ти квартирных дома, в которых по 6 квартир для сирот, по адресу: г. Татарск ул.  Клубная, 22</t>
  </si>
  <si>
    <t>Два 8-ми  квартирных дома для детей-сирот по адресу: г. Татарск, ул. Зеленая, 2/5</t>
  </si>
  <si>
    <t>0*</t>
  </si>
  <si>
    <t>не установлено**</t>
  </si>
  <si>
    <t xml:space="preserve">* - строительство объекта началось в 2022 году на средства предусмотренные для строительства жилья для детей-сирот и служебного жилья. Средства на строительство жилья для детей сирот освоены в 2022 году. Завершение строительства в 2023 году осуществляется за счет средст предусмотренных на строительство служебного жилья. </t>
  </si>
  <si>
    <t>** - информация будет после разработки проектно-сметной документации</t>
  </si>
  <si>
    <t>ПРИЛОЖЕНИЕ № 2</t>
  </si>
  <si>
    <t>3 квартиры в 13-ти квартирном доме  по адресу:  
р.п. Краснозерское</t>
  </si>
  <si>
    <t xml:space="preserve"> 8-ми  квартирный дом для детей-сирот по адресу: г. Татарск, ул. Клубная, 24</t>
  </si>
  <si>
    <t>3 квартиры в 13-ти квартирном доме для детей-сирот по адресу:  г. Тогучин</t>
  </si>
  <si>
    <t>3 квартиры в 13-ти квартирном доме для детей-сирот по адресу: с.Убинское,
 ул. Луговая, уч.22</t>
  </si>
  <si>
    <t>3 квартиры в 13-ти квартирном доме по адресу: 
 р.п. Чаны</t>
  </si>
  <si>
    <t>12 квартир для детей-сирот общей площадью 420,4 кв. м</t>
  </si>
  <si>
    <t>3 квартиры для детей-сирот (площадь 3 квартир – 99 кв.м) общая площадь 549 кв. м</t>
  </si>
  <si>
    <t xml:space="preserve"> 3 квартиры для детей-сирот (площадь 3 квартир – 92,9 кв.м) общая площадь 651,6 кв. м</t>
  </si>
  <si>
    <t xml:space="preserve"> 9 квартир для детей-сирот, общая площадь 297 кв. м</t>
  </si>
  <si>
    <t>9 квартир для детей-сирот общей площадью 297 кв. м</t>
  </si>
  <si>
    <t>3 квартиры для детей-сирот общей площадью 99 кв. м</t>
  </si>
  <si>
    <t>6 квартир для детей-сирот общей площадью 198 кв. м</t>
  </si>
  <si>
    <t>8 квартир для детей-сирот общей площадью 264 кв. м</t>
  </si>
  <si>
    <t>3 квартиры для детей-сирот (площадь 3 квартир – 92,9 кв.м) в 13-ти квартирном доме, общей площадью 648,9 кв. м</t>
  </si>
  <si>
    <t>27 квартир для детей сирот общей площадью 891 кв. м</t>
  </si>
  <si>
    <t>12 квартир для детей-сирот общей площадью 471,8 кв. м, жилой площадью  170,8 кв. м</t>
  </si>
  <si>
    <t xml:space="preserve">3 квартиры для детей-сирот (площадь 3 квартир –  99 кв.м) в 13-ти квартирном доме, общей площадью 648,9 кв. м, жилой площадью 561,8 кв. м, </t>
  </si>
  <si>
    <t>9 квартир для детей-сирот (площадь 297 кв. м)</t>
  </si>
  <si>
    <t>4 квартиры для детей - сирот в 4-х квартирном доме, общей площадью 132 кв. м</t>
  </si>
  <si>
    <t>3 квартиры для детей-сирот (площадь 3 квартир –  99 кв.м) в 13-ти квартирном доме, общей площадью 648,9 кв. м</t>
  </si>
  <si>
    <t>6 квартир для детей-сирот общей площадью 235,9 кв. м</t>
  </si>
  <si>
    <t xml:space="preserve"> 18 квартир для детей-сирот общей площадью 594 кв. м</t>
  </si>
  <si>
    <t>24 квартиры для детей-сирот общей площадью  792 кв. м</t>
  </si>
  <si>
    <t>8 квартир для детей-сирот общей площадью  264 кв. м</t>
  </si>
  <si>
    <t>12 квартиры для детей-сирот общей площадью  792 кв. м</t>
  </si>
  <si>
    <t>16 квартир для детей-сирот общей площадью  528 кв. м</t>
  </si>
  <si>
    <t xml:space="preserve">3 квартиры для детей-сирот (площадь 3 квартир –  99 кв.м) </t>
  </si>
  <si>
    <t>6 квартир для детей-сирот общей площадью  235 кв. м,  жилой площадью 210,2 кв. м</t>
  </si>
  <si>
    <t>18 квартир для детей-сирот общей площадью  705 кв. м, жилой площадью 630,6 кв. м</t>
  </si>
  <si>
    <t xml:space="preserve"> 3 квартиры для детей-сирот (площадь 3 квартир –  95,2 кв.м) в 13-ти квартирном доме, общей площадью 637 кв. м, жилой площадью   554 кв. м</t>
  </si>
  <si>
    <t xml:space="preserve">Реконструкция трехэтажного здания (площадь застройки 1492,5 кв.м). 
Достройка объекта незавершенного строительства (площадь 1396,3 кв.м)
</t>
  </si>
  <si>
    <t>и социального развития</t>
  </si>
  <si>
    <t xml:space="preserve"> Новосибирской области</t>
  </si>
  <si>
    <t>от___________№_________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</si>
</sst>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55"/>
  <sheetViews>
    <sheetView tabSelected="1" view="pageBreakPreview" zoomScaleNormal="100" zoomScaleSheetLayoutView="100" workbookViewId="0">
      <selection activeCell="Q9" sqref="Q9"/>
    </sheetView>
  </sheetViews>
  <sheetFormatPr defaultRowHeight="15" x14ac:dyDescent="0.25"/>
  <cols>
    <col min="1" max="1" width="3.42578125" style="1" customWidth="1"/>
    <col min="2" max="2" width="35" style="8" customWidth="1"/>
    <col min="3" max="3" width="20.28515625" style="1" customWidth="1"/>
    <col min="4" max="4" width="6.85546875" style="3" hidden="1" customWidth="1"/>
    <col min="5" max="5" width="11.28515625" style="1" customWidth="1"/>
    <col min="6" max="6" width="11.42578125" style="1" customWidth="1"/>
    <col min="7" max="7" width="11" style="1" customWidth="1"/>
    <col min="8" max="8" width="15.5703125" style="1" customWidth="1"/>
    <col min="9" max="9" width="23.42578125" style="1" customWidth="1"/>
    <col min="10" max="10" width="13.85546875" style="1" customWidth="1"/>
    <col min="11" max="11" width="17.7109375" style="8" customWidth="1"/>
    <col min="12" max="12" width="14.5703125" style="1" customWidth="1"/>
    <col min="13" max="13" width="18.140625" style="1" customWidth="1"/>
    <col min="14" max="14" width="2.5703125" style="1" customWidth="1"/>
    <col min="15" max="15" width="13.7109375" style="1" hidden="1" customWidth="1"/>
    <col min="16" max="16384" width="9.140625" style="1"/>
  </cols>
  <sheetData>
    <row r="2" spans="2:13" ht="15" customHeight="1" x14ac:dyDescent="0.25">
      <c r="J2" s="40" t="s">
        <v>93</v>
      </c>
      <c r="K2" s="40"/>
      <c r="L2" s="40"/>
      <c r="M2" s="40"/>
    </row>
    <row r="3" spans="2:13" ht="15" customHeight="1" x14ac:dyDescent="0.25">
      <c r="J3" s="40" t="s">
        <v>75</v>
      </c>
      <c r="K3" s="40"/>
      <c r="L3" s="40"/>
      <c r="M3" s="40"/>
    </row>
    <row r="4" spans="2:13" ht="18.75" x14ac:dyDescent="0.25">
      <c r="J4" s="40" t="s">
        <v>125</v>
      </c>
      <c r="K4" s="40"/>
      <c r="L4" s="40"/>
      <c r="M4" s="40"/>
    </row>
    <row r="5" spans="2:13" ht="18.75" x14ac:dyDescent="0.25">
      <c r="J5" s="40" t="s">
        <v>126</v>
      </c>
      <c r="K5" s="40"/>
      <c r="L5" s="40"/>
      <c r="M5" s="40"/>
    </row>
    <row r="6" spans="2:13" ht="18.75" x14ac:dyDescent="0.25">
      <c r="J6" s="40" t="s">
        <v>127</v>
      </c>
      <c r="K6" s="40"/>
      <c r="L6" s="40"/>
      <c r="M6" s="40"/>
    </row>
    <row r="7" spans="2:13" ht="52.5" customHeight="1" x14ac:dyDescent="0.25">
      <c r="K7" s="33" t="s">
        <v>74</v>
      </c>
      <c r="L7" s="33"/>
      <c r="M7" s="33"/>
    </row>
    <row r="8" spans="2:13" s="5" customFormat="1" ht="14.25" customHeight="1" x14ac:dyDescent="0.25">
      <c r="B8" s="9"/>
      <c r="D8" s="6"/>
      <c r="K8" s="9"/>
      <c r="M8" s="7"/>
    </row>
    <row r="9" spans="2:13" s="5" customFormat="1" ht="27.75" customHeight="1" x14ac:dyDescent="0.25">
      <c r="B9" s="34" t="s">
        <v>33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2:13" ht="23.25" customHeight="1" x14ac:dyDescent="0.25">
      <c r="B10" s="35" t="s">
        <v>72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2:13" ht="2.25" hidden="1" customHeight="1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3" spans="2:13" ht="118.5" customHeight="1" x14ac:dyDescent="0.25">
      <c r="B13" s="37" t="s">
        <v>0</v>
      </c>
      <c r="C13" s="23" t="s">
        <v>1</v>
      </c>
      <c r="D13" s="30" t="s">
        <v>42</v>
      </c>
      <c r="E13" s="23" t="s">
        <v>2</v>
      </c>
      <c r="F13" s="23" t="s">
        <v>3</v>
      </c>
      <c r="G13" s="23" t="s">
        <v>4</v>
      </c>
      <c r="H13" s="23" t="s">
        <v>5</v>
      </c>
      <c r="I13" s="23" t="s">
        <v>6</v>
      </c>
      <c r="J13" s="23" t="s">
        <v>7</v>
      </c>
      <c r="K13" s="37" t="s">
        <v>8</v>
      </c>
      <c r="L13" s="16" t="s">
        <v>44</v>
      </c>
      <c r="M13" s="23" t="s">
        <v>9</v>
      </c>
    </row>
    <row r="14" spans="2:13" ht="15.75" customHeight="1" x14ac:dyDescent="0.25">
      <c r="B14" s="37"/>
      <c r="C14" s="23"/>
      <c r="D14" s="30"/>
      <c r="E14" s="23"/>
      <c r="F14" s="23"/>
      <c r="G14" s="23"/>
      <c r="H14" s="23"/>
      <c r="I14" s="23"/>
      <c r="J14" s="23"/>
      <c r="K14" s="37"/>
      <c r="L14" s="16" t="s">
        <v>43</v>
      </c>
      <c r="M14" s="23"/>
    </row>
    <row r="15" spans="2:13" x14ac:dyDescent="0.25">
      <c r="B15" s="10">
        <v>1</v>
      </c>
      <c r="C15" s="16">
        <v>2</v>
      </c>
      <c r="D15" s="19"/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16">
        <v>8</v>
      </c>
      <c r="K15" s="10">
        <v>9</v>
      </c>
      <c r="L15" s="16" t="s">
        <v>45</v>
      </c>
      <c r="M15" s="16">
        <v>10</v>
      </c>
    </row>
    <row r="16" spans="2:13" ht="25.5" x14ac:dyDescent="0.25">
      <c r="B16" s="27" t="s">
        <v>54</v>
      </c>
      <c r="C16" s="30" t="s">
        <v>56</v>
      </c>
      <c r="D16" s="19">
        <v>3</v>
      </c>
      <c r="E16" s="30">
        <v>2023</v>
      </c>
      <c r="F16" s="30">
        <v>2023</v>
      </c>
      <c r="G16" s="30" t="s">
        <v>53</v>
      </c>
      <c r="H16" s="38">
        <v>12517.1</v>
      </c>
      <c r="I16" s="30" t="s">
        <v>100</v>
      </c>
      <c r="J16" s="38">
        <v>12517.1</v>
      </c>
      <c r="K16" s="11" t="s">
        <v>34</v>
      </c>
      <c r="L16" s="4">
        <v>12517.1</v>
      </c>
      <c r="M16" s="30" t="s">
        <v>55</v>
      </c>
    </row>
    <row r="17" spans="2:16" x14ac:dyDescent="0.25">
      <c r="B17" s="27"/>
      <c r="C17" s="30"/>
      <c r="D17" s="21"/>
      <c r="E17" s="30"/>
      <c r="F17" s="30"/>
      <c r="G17" s="30"/>
      <c r="H17" s="30"/>
      <c r="I17" s="30"/>
      <c r="J17" s="30"/>
      <c r="K17" s="11" t="s">
        <v>10</v>
      </c>
      <c r="L17" s="4">
        <v>12517.1</v>
      </c>
      <c r="M17" s="30"/>
    </row>
    <row r="18" spans="2:16" ht="23.25" customHeight="1" x14ac:dyDescent="0.25">
      <c r="B18" s="27"/>
      <c r="C18" s="30"/>
      <c r="D18" s="21"/>
      <c r="E18" s="30"/>
      <c r="F18" s="30"/>
      <c r="G18" s="30"/>
      <c r="H18" s="30"/>
      <c r="I18" s="30"/>
      <c r="J18" s="30"/>
      <c r="K18" s="11" t="s">
        <v>11</v>
      </c>
      <c r="L18" s="19"/>
      <c r="M18" s="30"/>
    </row>
    <row r="19" spans="2:16" x14ac:dyDescent="0.25">
      <c r="B19" s="27"/>
      <c r="C19" s="30"/>
      <c r="D19" s="21"/>
      <c r="E19" s="30"/>
      <c r="F19" s="30"/>
      <c r="G19" s="30"/>
      <c r="H19" s="30"/>
      <c r="I19" s="30"/>
      <c r="J19" s="30"/>
      <c r="K19" s="11" t="s">
        <v>12</v>
      </c>
      <c r="L19" s="19"/>
      <c r="M19" s="30"/>
    </row>
    <row r="20" spans="2:16" ht="21" customHeight="1" x14ac:dyDescent="0.25">
      <c r="B20" s="27"/>
      <c r="C20" s="30"/>
      <c r="D20" s="21"/>
      <c r="E20" s="30"/>
      <c r="F20" s="30"/>
      <c r="G20" s="30"/>
      <c r="H20" s="30"/>
      <c r="I20" s="30"/>
      <c r="J20" s="30"/>
      <c r="K20" s="11" t="s">
        <v>13</v>
      </c>
      <c r="L20" s="19"/>
      <c r="M20" s="30"/>
    </row>
    <row r="21" spans="2:16" ht="15" customHeight="1" x14ac:dyDescent="0.25">
      <c r="B21" s="29" t="s">
        <v>14</v>
      </c>
      <c r="C21" s="30" t="s">
        <v>38</v>
      </c>
      <c r="D21" s="18">
        <v>3</v>
      </c>
      <c r="E21" s="30" t="s">
        <v>65</v>
      </c>
      <c r="F21" s="30">
        <v>2023</v>
      </c>
      <c r="G21" s="30" t="s">
        <v>52</v>
      </c>
      <c r="H21" s="25">
        <v>9748.7000000000007</v>
      </c>
      <c r="I21" s="23" t="s">
        <v>101</v>
      </c>
      <c r="J21" s="25">
        <f>H21-4039.123</f>
        <v>5709.5770000000011</v>
      </c>
      <c r="K21" s="26" t="s">
        <v>34</v>
      </c>
      <c r="L21" s="25">
        <f>H21</f>
        <v>9748.7000000000007</v>
      </c>
      <c r="M21" s="30" t="s">
        <v>17</v>
      </c>
    </row>
    <row r="22" spans="2:16" x14ac:dyDescent="0.25">
      <c r="B22" s="29"/>
      <c r="C22" s="30"/>
      <c r="D22" s="18"/>
      <c r="E22" s="30"/>
      <c r="F22" s="30"/>
      <c r="G22" s="30"/>
      <c r="H22" s="25"/>
      <c r="I22" s="23"/>
      <c r="J22" s="25"/>
      <c r="K22" s="26"/>
      <c r="L22" s="25"/>
      <c r="M22" s="30"/>
    </row>
    <row r="23" spans="2:16" x14ac:dyDescent="0.25">
      <c r="B23" s="29"/>
      <c r="C23" s="30"/>
      <c r="D23" s="18"/>
      <c r="E23" s="30"/>
      <c r="F23" s="30"/>
      <c r="G23" s="30"/>
      <c r="H23" s="25"/>
      <c r="I23" s="23"/>
      <c r="J23" s="25"/>
      <c r="K23" s="12" t="s">
        <v>10</v>
      </c>
      <c r="L23" s="17">
        <f>L21</f>
        <v>9748.7000000000007</v>
      </c>
      <c r="M23" s="31"/>
    </row>
    <row r="24" spans="2:16" ht="18.75" customHeight="1" x14ac:dyDescent="0.25">
      <c r="B24" s="29"/>
      <c r="C24" s="30"/>
      <c r="D24" s="18"/>
      <c r="E24" s="30"/>
      <c r="F24" s="30"/>
      <c r="G24" s="30"/>
      <c r="H24" s="25"/>
      <c r="I24" s="23"/>
      <c r="J24" s="25"/>
      <c r="K24" s="12" t="s">
        <v>11</v>
      </c>
      <c r="L24" s="17"/>
      <c r="M24" s="31"/>
    </row>
    <row r="25" spans="2:16" x14ac:dyDescent="0.25">
      <c r="B25" s="29"/>
      <c r="C25" s="30"/>
      <c r="D25" s="18"/>
      <c r="E25" s="30"/>
      <c r="F25" s="30"/>
      <c r="G25" s="30"/>
      <c r="H25" s="25"/>
      <c r="I25" s="23"/>
      <c r="J25" s="25"/>
      <c r="K25" s="12" t="s">
        <v>12</v>
      </c>
      <c r="L25" s="17"/>
      <c r="M25" s="31"/>
    </row>
    <row r="26" spans="2:16" ht="26.25" customHeight="1" x14ac:dyDescent="0.25">
      <c r="B26" s="29"/>
      <c r="C26" s="30"/>
      <c r="D26" s="18"/>
      <c r="E26" s="30"/>
      <c r="F26" s="30"/>
      <c r="G26" s="30"/>
      <c r="H26" s="25"/>
      <c r="I26" s="23"/>
      <c r="J26" s="25"/>
      <c r="K26" s="12" t="s">
        <v>13</v>
      </c>
      <c r="L26" s="17"/>
      <c r="M26" s="31"/>
      <c r="P26" s="2"/>
    </row>
    <row r="27" spans="2:16" ht="15" customHeight="1" x14ac:dyDescent="0.25">
      <c r="B27" s="29" t="s">
        <v>14</v>
      </c>
      <c r="C27" s="30" t="s">
        <v>35</v>
      </c>
      <c r="D27" s="18">
        <v>12</v>
      </c>
      <c r="E27" s="30" t="s">
        <v>65</v>
      </c>
      <c r="F27" s="30">
        <v>2023</v>
      </c>
      <c r="G27" s="30" t="s">
        <v>52</v>
      </c>
      <c r="H27" s="25">
        <v>38994.800000000003</v>
      </c>
      <c r="I27" s="23" t="s">
        <v>99</v>
      </c>
      <c r="J27" s="25">
        <f>H27-5511.646</f>
        <v>33483.154000000002</v>
      </c>
      <c r="K27" s="26" t="s">
        <v>34</v>
      </c>
      <c r="L27" s="25">
        <f>H27</f>
        <v>38994.800000000003</v>
      </c>
      <c r="M27" s="30" t="s">
        <v>15</v>
      </c>
    </row>
    <row r="28" spans="2:16" x14ac:dyDescent="0.25">
      <c r="B28" s="29"/>
      <c r="C28" s="30"/>
      <c r="D28" s="18"/>
      <c r="E28" s="30"/>
      <c r="F28" s="30"/>
      <c r="G28" s="30"/>
      <c r="H28" s="25"/>
      <c r="I28" s="23"/>
      <c r="J28" s="25"/>
      <c r="K28" s="26"/>
      <c r="L28" s="25"/>
      <c r="M28" s="30"/>
    </row>
    <row r="29" spans="2:16" x14ac:dyDescent="0.25">
      <c r="B29" s="29"/>
      <c r="C29" s="30"/>
      <c r="D29" s="18"/>
      <c r="E29" s="30"/>
      <c r="F29" s="30"/>
      <c r="G29" s="30"/>
      <c r="H29" s="25"/>
      <c r="I29" s="23"/>
      <c r="J29" s="25"/>
      <c r="K29" s="12" t="s">
        <v>10</v>
      </c>
      <c r="L29" s="17">
        <f>L27</f>
        <v>38994.800000000003</v>
      </c>
      <c r="M29" s="31"/>
      <c r="O29" s="2"/>
      <c r="P29" s="2"/>
    </row>
    <row r="30" spans="2:16" ht="20.25" customHeight="1" x14ac:dyDescent="0.25">
      <c r="B30" s="29"/>
      <c r="C30" s="30"/>
      <c r="D30" s="18"/>
      <c r="E30" s="30"/>
      <c r="F30" s="30"/>
      <c r="G30" s="30"/>
      <c r="H30" s="25"/>
      <c r="I30" s="23"/>
      <c r="J30" s="25"/>
      <c r="K30" s="12" t="s">
        <v>11</v>
      </c>
      <c r="L30" s="17"/>
      <c r="M30" s="31"/>
    </row>
    <row r="31" spans="2:16" x14ac:dyDescent="0.25">
      <c r="B31" s="29"/>
      <c r="C31" s="30"/>
      <c r="D31" s="18"/>
      <c r="E31" s="30"/>
      <c r="F31" s="30"/>
      <c r="G31" s="30"/>
      <c r="H31" s="25"/>
      <c r="I31" s="23"/>
      <c r="J31" s="25"/>
      <c r="K31" s="12" t="s">
        <v>12</v>
      </c>
      <c r="L31" s="17"/>
      <c r="M31" s="31"/>
    </row>
    <row r="32" spans="2:16" ht="25.5" x14ac:dyDescent="0.25">
      <c r="B32" s="29"/>
      <c r="C32" s="30"/>
      <c r="D32" s="18"/>
      <c r="E32" s="30"/>
      <c r="F32" s="30"/>
      <c r="G32" s="30"/>
      <c r="H32" s="25"/>
      <c r="I32" s="23"/>
      <c r="J32" s="25"/>
      <c r="K32" s="12" t="s">
        <v>13</v>
      </c>
      <c r="L32" s="17"/>
      <c r="M32" s="31"/>
    </row>
    <row r="33" spans="2:13" ht="30" customHeight="1" x14ac:dyDescent="0.25">
      <c r="B33" s="29" t="s">
        <v>14</v>
      </c>
      <c r="C33" s="23" t="s">
        <v>76</v>
      </c>
      <c r="D33" s="22">
        <v>3</v>
      </c>
      <c r="E33" s="30">
        <v>2023</v>
      </c>
      <c r="F33" s="30">
        <v>2023</v>
      </c>
      <c r="G33" s="30" t="s">
        <v>53</v>
      </c>
      <c r="H33" s="25">
        <v>9748.7000000000007</v>
      </c>
      <c r="I33" s="23" t="s">
        <v>101</v>
      </c>
      <c r="J33" s="25">
        <v>9748.7000000000007</v>
      </c>
      <c r="K33" s="12" t="s">
        <v>34</v>
      </c>
      <c r="L33" s="17">
        <f>J33</f>
        <v>9748.7000000000007</v>
      </c>
      <c r="M33" s="30" t="s">
        <v>17</v>
      </c>
    </row>
    <row r="34" spans="2:13" x14ac:dyDescent="0.25">
      <c r="B34" s="29"/>
      <c r="C34" s="23"/>
      <c r="D34" s="22"/>
      <c r="E34" s="30"/>
      <c r="F34" s="30"/>
      <c r="G34" s="30"/>
      <c r="H34" s="25"/>
      <c r="I34" s="23"/>
      <c r="J34" s="25"/>
      <c r="K34" s="12" t="s">
        <v>10</v>
      </c>
      <c r="L34" s="17">
        <f>L33</f>
        <v>9748.7000000000007</v>
      </c>
      <c r="M34" s="30"/>
    </row>
    <row r="35" spans="2:13" ht="21" customHeight="1" x14ac:dyDescent="0.25">
      <c r="B35" s="29"/>
      <c r="C35" s="23"/>
      <c r="D35" s="22"/>
      <c r="E35" s="30"/>
      <c r="F35" s="30"/>
      <c r="G35" s="30"/>
      <c r="H35" s="25"/>
      <c r="I35" s="23"/>
      <c r="J35" s="25"/>
      <c r="K35" s="12" t="s">
        <v>11</v>
      </c>
      <c r="L35" s="17"/>
      <c r="M35" s="31"/>
    </row>
    <row r="36" spans="2:13" x14ac:dyDescent="0.25">
      <c r="B36" s="29"/>
      <c r="C36" s="23"/>
      <c r="D36" s="22"/>
      <c r="E36" s="30"/>
      <c r="F36" s="30"/>
      <c r="G36" s="30"/>
      <c r="H36" s="25"/>
      <c r="I36" s="23"/>
      <c r="J36" s="25"/>
      <c r="K36" s="12" t="s">
        <v>12</v>
      </c>
      <c r="L36" s="17"/>
      <c r="M36" s="31"/>
    </row>
    <row r="37" spans="2:13" ht="22.5" customHeight="1" x14ac:dyDescent="0.25">
      <c r="B37" s="29"/>
      <c r="C37" s="23"/>
      <c r="D37" s="22"/>
      <c r="E37" s="30"/>
      <c r="F37" s="30"/>
      <c r="G37" s="30"/>
      <c r="H37" s="25"/>
      <c r="I37" s="23"/>
      <c r="J37" s="25"/>
      <c r="K37" s="12" t="s">
        <v>13</v>
      </c>
      <c r="L37" s="17"/>
      <c r="M37" s="31"/>
    </row>
    <row r="38" spans="2:13" x14ac:dyDescent="0.25">
      <c r="B38" s="29" t="s">
        <v>14</v>
      </c>
      <c r="C38" s="23" t="s">
        <v>77</v>
      </c>
      <c r="D38" s="18">
        <v>9</v>
      </c>
      <c r="E38" s="30">
        <v>2023</v>
      </c>
      <c r="F38" s="30">
        <v>2023</v>
      </c>
      <c r="G38" s="30" t="s">
        <v>53</v>
      </c>
      <c r="H38" s="25">
        <v>29246.1</v>
      </c>
      <c r="I38" s="23" t="s">
        <v>102</v>
      </c>
      <c r="J38" s="25">
        <v>29246.1</v>
      </c>
      <c r="K38" s="26" t="s">
        <v>34</v>
      </c>
      <c r="L38" s="25">
        <v>29246.1</v>
      </c>
      <c r="M38" s="30" t="s">
        <v>15</v>
      </c>
    </row>
    <row r="39" spans="2:13" ht="15" customHeight="1" x14ac:dyDescent="0.25">
      <c r="B39" s="29"/>
      <c r="C39" s="23"/>
      <c r="D39" s="18"/>
      <c r="E39" s="30"/>
      <c r="F39" s="30"/>
      <c r="G39" s="30"/>
      <c r="H39" s="25"/>
      <c r="I39" s="23"/>
      <c r="J39" s="25"/>
      <c r="K39" s="26"/>
      <c r="L39" s="25"/>
      <c r="M39" s="30"/>
    </row>
    <row r="40" spans="2:13" ht="18" customHeight="1" x14ac:dyDescent="0.25">
      <c r="B40" s="29"/>
      <c r="C40" s="23"/>
      <c r="D40" s="18"/>
      <c r="E40" s="30"/>
      <c r="F40" s="30"/>
      <c r="G40" s="30"/>
      <c r="H40" s="25"/>
      <c r="I40" s="23"/>
      <c r="J40" s="25"/>
      <c r="K40" s="12" t="s">
        <v>10</v>
      </c>
      <c r="L40" s="17">
        <f>L38</f>
        <v>29246.1</v>
      </c>
      <c r="M40" s="31"/>
    </row>
    <row r="41" spans="2:13" ht="25.5" x14ac:dyDescent="0.25">
      <c r="B41" s="29"/>
      <c r="C41" s="23"/>
      <c r="D41" s="18"/>
      <c r="E41" s="30"/>
      <c r="F41" s="30"/>
      <c r="G41" s="30"/>
      <c r="H41" s="25"/>
      <c r="I41" s="23"/>
      <c r="J41" s="25"/>
      <c r="K41" s="12" t="s">
        <v>11</v>
      </c>
      <c r="L41" s="17"/>
      <c r="M41" s="31"/>
    </row>
    <row r="42" spans="2:13" x14ac:dyDescent="0.25">
      <c r="B42" s="29"/>
      <c r="C42" s="23"/>
      <c r="D42" s="18"/>
      <c r="E42" s="30"/>
      <c r="F42" s="30"/>
      <c r="G42" s="30"/>
      <c r="H42" s="25"/>
      <c r="I42" s="23"/>
      <c r="J42" s="25"/>
      <c r="K42" s="12" t="s">
        <v>12</v>
      </c>
      <c r="L42" s="17"/>
      <c r="M42" s="31"/>
    </row>
    <row r="43" spans="2:13" ht="24.75" customHeight="1" x14ac:dyDescent="0.25">
      <c r="B43" s="29"/>
      <c r="C43" s="23"/>
      <c r="D43" s="18"/>
      <c r="E43" s="30"/>
      <c r="F43" s="30"/>
      <c r="G43" s="30"/>
      <c r="H43" s="25"/>
      <c r="I43" s="23"/>
      <c r="J43" s="25"/>
      <c r="K43" s="12" t="s">
        <v>13</v>
      </c>
      <c r="L43" s="17"/>
      <c r="M43" s="31"/>
    </row>
    <row r="44" spans="2:13" ht="15" customHeight="1" x14ac:dyDescent="0.25">
      <c r="B44" s="29" t="s">
        <v>14</v>
      </c>
      <c r="C44" s="30" t="s">
        <v>78</v>
      </c>
      <c r="D44" s="18">
        <v>9</v>
      </c>
      <c r="E44" s="30">
        <v>2023</v>
      </c>
      <c r="F44" s="30">
        <v>2023</v>
      </c>
      <c r="G44" s="30" t="s">
        <v>52</v>
      </c>
      <c r="H44" s="28">
        <v>37551.199999999997</v>
      </c>
      <c r="I44" s="30" t="s">
        <v>102</v>
      </c>
      <c r="J44" s="28">
        <f>H44</f>
        <v>37551.199999999997</v>
      </c>
      <c r="K44" s="27" t="s">
        <v>34</v>
      </c>
      <c r="L44" s="28">
        <v>37551.199999999997</v>
      </c>
      <c r="M44" s="30" t="s">
        <v>18</v>
      </c>
    </row>
    <row r="45" spans="2:13" x14ac:dyDescent="0.25">
      <c r="B45" s="29"/>
      <c r="C45" s="31"/>
      <c r="D45" s="18"/>
      <c r="E45" s="30"/>
      <c r="F45" s="30"/>
      <c r="G45" s="30"/>
      <c r="H45" s="28"/>
      <c r="I45" s="30"/>
      <c r="J45" s="28"/>
      <c r="K45" s="27"/>
      <c r="L45" s="28"/>
      <c r="M45" s="30"/>
    </row>
    <row r="46" spans="2:13" x14ac:dyDescent="0.25">
      <c r="B46" s="29"/>
      <c r="C46" s="31"/>
      <c r="D46" s="18"/>
      <c r="E46" s="30"/>
      <c r="F46" s="30"/>
      <c r="G46" s="30"/>
      <c r="H46" s="28"/>
      <c r="I46" s="30"/>
      <c r="J46" s="28"/>
      <c r="K46" s="11" t="s">
        <v>10</v>
      </c>
      <c r="L46" s="18">
        <v>37551.199999999997</v>
      </c>
      <c r="M46" s="31"/>
    </row>
    <row r="47" spans="2:13" ht="25.5" x14ac:dyDescent="0.25">
      <c r="B47" s="29"/>
      <c r="C47" s="31"/>
      <c r="D47" s="18"/>
      <c r="E47" s="30"/>
      <c r="F47" s="30"/>
      <c r="G47" s="30"/>
      <c r="H47" s="28"/>
      <c r="I47" s="30"/>
      <c r="J47" s="28"/>
      <c r="K47" s="11" t="s">
        <v>11</v>
      </c>
      <c r="L47" s="18"/>
      <c r="M47" s="31"/>
    </row>
    <row r="48" spans="2:13" x14ac:dyDescent="0.25">
      <c r="B48" s="29"/>
      <c r="C48" s="31"/>
      <c r="D48" s="18"/>
      <c r="E48" s="30"/>
      <c r="F48" s="30"/>
      <c r="G48" s="30"/>
      <c r="H48" s="28"/>
      <c r="I48" s="30"/>
      <c r="J48" s="28"/>
      <c r="K48" s="11" t="s">
        <v>12</v>
      </c>
      <c r="L48" s="18"/>
      <c r="M48" s="31"/>
    </row>
    <row r="49" spans="2:13" ht="25.5" x14ac:dyDescent="0.25">
      <c r="B49" s="29"/>
      <c r="C49" s="31"/>
      <c r="D49" s="18"/>
      <c r="E49" s="30"/>
      <c r="F49" s="30"/>
      <c r="G49" s="30"/>
      <c r="H49" s="28"/>
      <c r="I49" s="30"/>
      <c r="J49" s="28"/>
      <c r="K49" s="11" t="s">
        <v>13</v>
      </c>
      <c r="L49" s="18"/>
      <c r="M49" s="31"/>
    </row>
    <row r="50" spans="2:13" ht="15" customHeight="1" x14ac:dyDescent="0.25">
      <c r="B50" s="29" t="s">
        <v>14</v>
      </c>
      <c r="C50" s="30" t="s">
        <v>79</v>
      </c>
      <c r="D50" s="18">
        <v>9</v>
      </c>
      <c r="E50" s="30">
        <v>2023</v>
      </c>
      <c r="F50" s="30">
        <v>2023</v>
      </c>
      <c r="G50" s="30" t="s">
        <v>52</v>
      </c>
      <c r="H50" s="28">
        <v>37551.199999999997</v>
      </c>
      <c r="I50" s="30" t="s">
        <v>102</v>
      </c>
      <c r="J50" s="28">
        <f>H50</f>
        <v>37551.199999999997</v>
      </c>
      <c r="K50" s="27" t="s">
        <v>34</v>
      </c>
      <c r="L50" s="28">
        <v>37551.199999999997</v>
      </c>
      <c r="M50" s="30" t="s">
        <v>18</v>
      </c>
    </row>
    <row r="51" spans="2:13" x14ac:dyDescent="0.25">
      <c r="B51" s="29"/>
      <c r="C51" s="31"/>
      <c r="D51" s="18"/>
      <c r="E51" s="30"/>
      <c r="F51" s="30"/>
      <c r="G51" s="30"/>
      <c r="H51" s="28"/>
      <c r="I51" s="30"/>
      <c r="J51" s="28"/>
      <c r="K51" s="27"/>
      <c r="L51" s="28"/>
      <c r="M51" s="30"/>
    </row>
    <row r="52" spans="2:13" x14ac:dyDescent="0.25">
      <c r="B52" s="29"/>
      <c r="C52" s="31"/>
      <c r="D52" s="18"/>
      <c r="E52" s="30"/>
      <c r="F52" s="30"/>
      <c r="G52" s="30"/>
      <c r="H52" s="28"/>
      <c r="I52" s="30"/>
      <c r="J52" s="28"/>
      <c r="K52" s="11" t="s">
        <v>10</v>
      </c>
      <c r="L52" s="18">
        <v>37551.199999999997</v>
      </c>
      <c r="M52" s="31"/>
    </row>
    <row r="53" spans="2:13" ht="25.5" x14ac:dyDescent="0.25">
      <c r="B53" s="29"/>
      <c r="C53" s="31"/>
      <c r="D53" s="18"/>
      <c r="E53" s="30"/>
      <c r="F53" s="30"/>
      <c r="G53" s="30"/>
      <c r="H53" s="28"/>
      <c r="I53" s="30"/>
      <c r="J53" s="28"/>
      <c r="K53" s="11" t="s">
        <v>11</v>
      </c>
      <c r="L53" s="18"/>
      <c r="M53" s="31"/>
    </row>
    <row r="54" spans="2:13" x14ac:dyDescent="0.25">
      <c r="B54" s="29"/>
      <c r="C54" s="31"/>
      <c r="D54" s="18"/>
      <c r="E54" s="30"/>
      <c r="F54" s="30"/>
      <c r="G54" s="30"/>
      <c r="H54" s="28"/>
      <c r="I54" s="30"/>
      <c r="J54" s="28"/>
      <c r="K54" s="11" t="s">
        <v>12</v>
      </c>
      <c r="L54" s="18"/>
      <c r="M54" s="31"/>
    </row>
    <row r="55" spans="2:13" ht="25.5" x14ac:dyDescent="0.25">
      <c r="B55" s="29"/>
      <c r="C55" s="31"/>
      <c r="D55" s="18"/>
      <c r="E55" s="30"/>
      <c r="F55" s="30"/>
      <c r="G55" s="30"/>
      <c r="H55" s="28"/>
      <c r="I55" s="30"/>
      <c r="J55" s="28"/>
      <c r="K55" s="11" t="s">
        <v>13</v>
      </c>
      <c r="L55" s="18"/>
      <c r="M55" s="31"/>
    </row>
    <row r="56" spans="2:13" ht="15" customHeight="1" x14ac:dyDescent="0.25">
      <c r="B56" s="29" t="s">
        <v>14</v>
      </c>
      <c r="C56" s="30" t="s">
        <v>80</v>
      </c>
      <c r="D56" s="18">
        <v>9</v>
      </c>
      <c r="E56" s="30">
        <v>2023</v>
      </c>
      <c r="F56" s="30">
        <v>2023</v>
      </c>
      <c r="G56" s="30" t="s">
        <v>52</v>
      </c>
      <c r="H56" s="28">
        <v>37551.199999999997</v>
      </c>
      <c r="I56" s="30" t="s">
        <v>102</v>
      </c>
      <c r="J56" s="28">
        <f>H56</f>
        <v>37551.199999999997</v>
      </c>
      <c r="K56" s="27" t="s">
        <v>34</v>
      </c>
      <c r="L56" s="28">
        <v>37551.199999999997</v>
      </c>
      <c r="M56" s="30" t="s">
        <v>18</v>
      </c>
    </row>
    <row r="57" spans="2:13" x14ac:dyDescent="0.25">
      <c r="B57" s="29"/>
      <c r="C57" s="31"/>
      <c r="D57" s="18"/>
      <c r="E57" s="30"/>
      <c r="F57" s="30"/>
      <c r="G57" s="30"/>
      <c r="H57" s="28"/>
      <c r="I57" s="30"/>
      <c r="J57" s="28"/>
      <c r="K57" s="27"/>
      <c r="L57" s="28"/>
      <c r="M57" s="30"/>
    </row>
    <row r="58" spans="2:13" x14ac:dyDescent="0.25">
      <c r="B58" s="29"/>
      <c r="C58" s="31"/>
      <c r="D58" s="18"/>
      <c r="E58" s="30"/>
      <c r="F58" s="30"/>
      <c r="G58" s="30"/>
      <c r="H58" s="28"/>
      <c r="I58" s="30"/>
      <c r="J58" s="28"/>
      <c r="K58" s="11" t="s">
        <v>10</v>
      </c>
      <c r="L58" s="18">
        <v>37551.199999999997</v>
      </c>
      <c r="M58" s="31"/>
    </row>
    <row r="59" spans="2:13" ht="25.5" x14ac:dyDescent="0.25">
      <c r="B59" s="29"/>
      <c r="C59" s="31"/>
      <c r="D59" s="18"/>
      <c r="E59" s="30"/>
      <c r="F59" s="30"/>
      <c r="G59" s="30"/>
      <c r="H59" s="28"/>
      <c r="I59" s="30"/>
      <c r="J59" s="28"/>
      <c r="K59" s="11" t="s">
        <v>11</v>
      </c>
      <c r="L59" s="18"/>
      <c r="M59" s="31"/>
    </row>
    <row r="60" spans="2:13" x14ac:dyDescent="0.25">
      <c r="B60" s="29"/>
      <c r="C60" s="31"/>
      <c r="D60" s="18"/>
      <c r="E60" s="30"/>
      <c r="F60" s="30"/>
      <c r="G60" s="30"/>
      <c r="H60" s="28"/>
      <c r="I60" s="30"/>
      <c r="J60" s="28"/>
      <c r="K60" s="11" t="s">
        <v>12</v>
      </c>
      <c r="L60" s="18"/>
      <c r="M60" s="31"/>
    </row>
    <row r="61" spans="2:13" ht="25.5" x14ac:dyDescent="0.25">
      <c r="B61" s="29"/>
      <c r="C61" s="31"/>
      <c r="D61" s="18"/>
      <c r="E61" s="30"/>
      <c r="F61" s="30"/>
      <c r="G61" s="30"/>
      <c r="H61" s="28"/>
      <c r="I61" s="30"/>
      <c r="J61" s="28"/>
      <c r="K61" s="11" t="s">
        <v>13</v>
      </c>
      <c r="L61" s="18"/>
      <c r="M61" s="31"/>
    </row>
    <row r="62" spans="2:13" ht="15" customHeight="1" x14ac:dyDescent="0.25">
      <c r="B62" s="29" t="s">
        <v>14</v>
      </c>
      <c r="C62" s="30" t="s">
        <v>81</v>
      </c>
      <c r="D62" s="18">
        <v>9</v>
      </c>
      <c r="E62" s="30">
        <v>2023</v>
      </c>
      <c r="F62" s="30">
        <v>2023</v>
      </c>
      <c r="G62" s="30" t="s">
        <v>52</v>
      </c>
      <c r="H62" s="28">
        <v>37551.199999999997</v>
      </c>
      <c r="I62" s="30" t="s">
        <v>102</v>
      </c>
      <c r="J62" s="28">
        <f>H62</f>
        <v>37551.199999999997</v>
      </c>
      <c r="K62" s="27" t="s">
        <v>34</v>
      </c>
      <c r="L62" s="28">
        <v>37551.199999999997</v>
      </c>
      <c r="M62" s="30" t="s">
        <v>18</v>
      </c>
    </row>
    <row r="63" spans="2:13" x14ac:dyDescent="0.25">
      <c r="B63" s="29"/>
      <c r="C63" s="31"/>
      <c r="D63" s="18"/>
      <c r="E63" s="30"/>
      <c r="F63" s="30"/>
      <c r="G63" s="30"/>
      <c r="H63" s="28"/>
      <c r="I63" s="30"/>
      <c r="J63" s="28"/>
      <c r="K63" s="27"/>
      <c r="L63" s="28"/>
      <c r="M63" s="30"/>
    </row>
    <row r="64" spans="2:13" x14ac:dyDescent="0.25">
      <c r="B64" s="29"/>
      <c r="C64" s="31"/>
      <c r="D64" s="18"/>
      <c r="E64" s="30"/>
      <c r="F64" s="30"/>
      <c r="G64" s="30"/>
      <c r="H64" s="28"/>
      <c r="I64" s="30"/>
      <c r="J64" s="28"/>
      <c r="K64" s="11" t="s">
        <v>10</v>
      </c>
      <c r="L64" s="18">
        <v>37551.199999999997</v>
      </c>
      <c r="M64" s="31"/>
    </row>
    <row r="65" spans="2:14" ht="25.5" x14ac:dyDescent="0.25">
      <c r="B65" s="29"/>
      <c r="C65" s="31"/>
      <c r="D65" s="18"/>
      <c r="E65" s="30"/>
      <c r="F65" s="30"/>
      <c r="G65" s="30"/>
      <c r="H65" s="28"/>
      <c r="I65" s="30"/>
      <c r="J65" s="28"/>
      <c r="K65" s="11" t="s">
        <v>11</v>
      </c>
      <c r="L65" s="18"/>
      <c r="M65" s="31"/>
    </row>
    <row r="66" spans="2:14" x14ac:dyDescent="0.25">
      <c r="B66" s="29"/>
      <c r="C66" s="31"/>
      <c r="D66" s="18"/>
      <c r="E66" s="30"/>
      <c r="F66" s="30"/>
      <c r="G66" s="30"/>
      <c r="H66" s="28"/>
      <c r="I66" s="30"/>
      <c r="J66" s="28"/>
      <c r="K66" s="11" t="s">
        <v>12</v>
      </c>
      <c r="L66" s="18"/>
      <c r="M66" s="31"/>
    </row>
    <row r="67" spans="2:14" ht="25.5" x14ac:dyDescent="0.25">
      <c r="B67" s="29"/>
      <c r="C67" s="31"/>
      <c r="D67" s="18"/>
      <c r="E67" s="30"/>
      <c r="F67" s="30"/>
      <c r="G67" s="30"/>
      <c r="H67" s="28"/>
      <c r="I67" s="30"/>
      <c r="J67" s="28"/>
      <c r="K67" s="11" t="s">
        <v>13</v>
      </c>
      <c r="L67" s="18"/>
      <c r="M67" s="31"/>
    </row>
    <row r="68" spans="2:14" ht="15" customHeight="1" x14ac:dyDescent="0.25">
      <c r="B68" s="29" t="s">
        <v>14</v>
      </c>
      <c r="C68" s="30" t="s">
        <v>46</v>
      </c>
      <c r="D68" s="18">
        <v>9</v>
      </c>
      <c r="E68" s="30" t="s">
        <v>65</v>
      </c>
      <c r="F68" s="30">
        <v>2023</v>
      </c>
      <c r="G68" s="30" t="s">
        <v>82</v>
      </c>
      <c r="H68" s="28">
        <v>36485.9</v>
      </c>
      <c r="I68" s="30" t="s">
        <v>103</v>
      </c>
      <c r="J68" s="28">
        <v>36485.9</v>
      </c>
      <c r="K68" s="27" t="s">
        <v>34</v>
      </c>
      <c r="L68" s="28">
        <v>36485.9</v>
      </c>
      <c r="M68" s="30" t="s">
        <v>19</v>
      </c>
    </row>
    <row r="69" spans="2:14" x14ac:dyDescent="0.25">
      <c r="B69" s="29"/>
      <c r="C69" s="31"/>
      <c r="D69" s="18"/>
      <c r="E69" s="30"/>
      <c r="F69" s="30"/>
      <c r="G69" s="30"/>
      <c r="H69" s="28"/>
      <c r="I69" s="30"/>
      <c r="J69" s="28"/>
      <c r="K69" s="27"/>
      <c r="L69" s="28"/>
      <c r="M69" s="30"/>
    </row>
    <row r="70" spans="2:14" x14ac:dyDescent="0.25">
      <c r="B70" s="29"/>
      <c r="C70" s="31"/>
      <c r="D70" s="18"/>
      <c r="E70" s="30"/>
      <c r="F70" s="30"/>
      <c r="G70" s="30"/>
      <c r="H70" s="28"/>
      <c r="I70" s="30"/>
      <c r="J70" s="28"/>
      <c r="K70" s="11" t="s">
        <v>10</v>
      </c>
      <c r="L70" s="18">
        <v>36485.9</v>
      </c>
      <c r="M70" s="31"/>
    </row>
    <row r="71" spans="2:14" ht="25.5" x14ac:dyDescent="0.25">
      <c r="B71" s="29"/>
      <c r="C71" s="31"/>
      <c r="D71" s="18"/>
      <c r="E71" s="30"/>
      <c r="F71" s="30"/>
      <c r="G71" s="30"/>
      <c r="H71" s="28"/>
      <c r="I71" s="30"/>
      <c r="J71" s="28"/>
      <c r="K71" s="11" t="s">
        <v>11</v>
      </c>
      <c r="L71" s="18"/>
      <c r="M71" s="31"/>
    </row>
    <row r="72" spans="2:14" x14ac:dyDescent="0.25">
      <c r="B72" s="29"/>
      <c r="C72" s="31"/>
      <c r="D72" s="18"/>
      <c r="E72" s="30"/>
      <c r="F72" s="30"/>
      <c r="G72" s="30"/>
      <c r="H72" s="28"/>
      <c r="I72" s="30"/>
      <c r="J72" s="28"/>
      <c r="K72" s="11" t="s">
        <v>12</v>
      </c>
      <c r="L72" s="18"/>
      <c r="M72" s="31"/>
    </row>
    <row r="73" spans="2:14" ht="25.5" x14ac:dyDescent="0.25">
      <c r="B73" s="29"/>
      <c r="C73" s="31"/>
      <c r="D73" s="18"/>
      <c r="E73" s="30"/>
      <c r="F73" s="30"/>
      <c r="G73" s="30"/>
      <c r="H73" s="28"/>
      <c r="I73" s="30"/>
      <c r="J73" s="28"/>
      <c r="K73" s="11" t="s">
        <v>13</v>
      </c>
      <c r="L73" s="18"/>
      <c r="M73" s="31"/>
    </row>
    <row r="74" spans="2:14" ht="17.25" customHeight="1" x14ac:dyDescent="0.25">
      <c r="B74" s="29" t="s">
        <v>14</v>
      </c>
      <c r="C74" s="30" t="s">
        <v>36</v>
      </c>
      <c r="D74" s="18">
        <v>3</v>
      </c>
      <c r="E74" s="30" t="s">
        <v>65</v>
      </c>
      <c r="F74" s="30">
        <v>2023</v>
      </c>
      <c r="G74" s="30" t="s">
        <v>52</v>
      </c>
      <c r="H74" s="28">
        <v>11682.7</v>
      </c>
      <c r="I74" s="30" t="s">
        <v>104</v>
      </c>
      <c r="J74" s="28">
        <f>H74-10071.196</f>
        <v>1611.5040000000008</v>
      </c>
      <c r="K74" s="27" t="s">
        <v>34</v>
      </c>
      <c r="L74" s="28">
        <f>H74</f>
        <v>11682.7</v>
      </c>
      <c r="M74" s="30" t="s">
        <v>20</v>
      </c>
    </row>
    <row r="75" spans="2:14" x14ac:dyDescent="0.25">
      <c r="B75" s="29"/>
      <c r="C75" s="31"/>
      <c r="D75" s="18"/>
      <c r="E75" s="30"/>
      <c r="F75" s="30"/>
      <c r="G75" s="30"/>
      <c r="H75" s="28"/>
      <c r="I75" s="30"/>
      <c r="J75" s="28"/>
      <c r="K75" s="27"/>
      <c r="L75" s="28"/>
      <c r="M75" s="30"/>
    </row>
    <row r="76" spans="2:14" x14ac:dyDescent="0.25">
      <c r="B76" s="29"/>
      <c r="C76" s="31"/>
      <c r="D76" s="18"/>
      <c r="E76" s="30"/>
      <c r="F76" s="30"/>
      <c r="G76" s="30"/>
      <c r="H76" s="28"/>
      <c r="I76" s="30"/>
      <c r="J76" s="28"/>
      <c r="K76" s="11" t="s">
        <v>10</v>
      </c>
      <c r="L76" s="18">
        <f>L74</f>
        <v>11682.7</v>
      </c>
      <c r="M76" s="31"/>
      <c r="N76" s="2"/>
    </row>
    <row r="77" spans="2:14" ht="25.5" x14ac:dyDescent="0.25">
      <c r="B77" s="29"/>
      <c r="C77" s="31"/>
      <c r="D77" s="18"/>
      <c r="E77" s="30"/>
      <c r="F77" s="30"/>
      <c r="G77" s="30"/>
      <c r="H77" s="28"/>
      <c r="I77" s="30"/>
      <c r="J77" s="28"/>
      <c r="K77" s="11" t="s">
        <v>11</v>
      </c>
      <c r="L77" s="18"/>
      <c r="M77" s="31"/>
    </row>
    <row r="78" spans="2:14" x14ac:dyDescent="0.25">
      <c r="B78" s="29"/>
      <c r="C78" s="31"/>
      <c r="D78" s="18"/>
      <c r="E78" s="30"/>
      <c r="F78" s="30"/>
      <c r="G78" s="30"/>
      <c r="H78" s="28"/>
      <c r="I78" s="30"/>
      <c r="J78" s="28"/>
      <c r="K78" s="11" t="s">
        <v>12</v>
      </c>
      <c r="L78" s="18"/>
      <c r="M78" s="31"/>
    </row>
    <row r="79" spans="2:14" ht="30" customHeight="1" x14ac:dyDescent="0.25">
      <c r="B79" s="29"/>
      <c r="C79" s="31"/>
      <c r="D79" s="18"/>
      <c r="E79" s="30"/>
      <c r="F79" s="30"/>
      <c r="G79" s="30"/>
      <c r="H79" s="28"/>
      <c r="I79" s="30"/>
      <c r="J79" s="28"/>
      <c r="K79" s="11" t="s">
        <v>13</v>
      </c>
      <c r="L79" s="18"/>
      <c r="M79" s="31"/>
    </row>
    <row r="80" spans="2:14" ht="15" customHeight="1" x14ac:dyDescent="0.25">
      <c r="B80" s="29" t="s">
        <v>14</v>
      </c>
      <c r="C80" s="30" t="s">
        <v>41</v>
      </c>
      <c r="D80" s="18">
        <v>6</v>
      </c>
      <c r="E80" s="30">
        <v>2023</v>
      </c>
      <c r="F80" s="30">
        <v>2023</v>
      </c>
      <c r="G80" s="30" t="s">
        <v>52</v>
      </c>
      <c r="H80" s="28">
        <v>23365.305</v>
      </c>
      <c r="I80" s="30" t="s">
        <v>105</v>
      </c>
      <c r="J80" s="28">
        <f>H80-17010.275</f>
        <v>6355.0299999999988</v>
      </c>
      <c r="K80" s="27" t="s">
        <v>34</v>
      </c>
      <c r="L80" s="28">
        <f>H80</f>
        <v>23365.305</v>
      </c>
      <c r="M80" s="30" t="s">
        <v>21</v>
      </c>
    </row>
    <row r="81" spans="2:14" x14ac:dyDescent="0.25">
      <c r="B81" s="29"/>
      <c r="C81" s="31"/>
      <c r="D81" s="18"/>
      <c r="E81" s="30"/>
      <c r="F81" s="30"/>
      <c r="G81" s="30"/>
      <c r="H81" s="28"/>
      <c r="I81" s="30"/>
      <c r="J81" s="28"/>
      <c r="K81" s="27"/>
      <c r="L81" s="28"/>
      <c r="M81" s="30"/>
    </row>
    <row r="82" spans="2:14" x14ac:dyDescent="0.25">
      <c r="B82" s="29"/>
      <c r="C82" s="31"/>
      <c r="D82" s="18"/>
      <c r="E82" s="30"/>
      <c r="F82" s="30"/>
      <c r="G82" s="30"/>
      <c r="H82" s="28"/>
      <c r="I82" s="30"/>
      <c r="J82" s="28"/>
      <c r="K82" s="11" t="s">
        <v>10</v>
      </c>
      <c r="L82" s="18">
        <f>H80</f>
        <v>23365.305</v>
      </c>
      <c r="M82" s="31"/>
    </row>
    <row r="83" spans="2:14" ht="25.5" x14ac:dyDescent="0.25">
      <c r="B83" s="29"/>
      <c r="C83" s="31"/>
      <c r="D83" s="18"/>
      <c r="E83" s="30"/>
      <c r="F83" s="30"/>
      <c r="G83" s="30"/>
      <c r="H83" s="28"/>
      <c r="I83" s="30"/>
      <c r="J83" s="28"/>
      <c r="K83" s="11" t="s">
        <v>11</v>
      </c>
      <c r="L83" s="18"/>
      <c r="M83" s="31"/>
    </row>
    <row r="84" spans="2:14" x14ac:dyDescent="0.25">
      <c r="B84" s="29"/>
      <c r="C84" s="31"/>
      <c r="D84" s="18"/>
      <c r="E84" s="30"/>
      <c r="F84" s="30"/>
      <c r="G84" s="30"/>
      <c r="H84" s="28"/>
      <c r="I84" s="30"/>
      <c r="J84" s="28"/>
      <c r="K84" s="11" t="s">
        <v>12</v>
      </c>
      <c r="L84" s="18"/>
      <c r="M84" s="31"/>
    </row>
    <row r="85" spans="2:14" ht="25.5" x14ac:dyDescent="0.25">
      <c r="B85" s="29"/>
      <c r="C85" s="31"/>
      <c r="D85" s="18"/>
      <c r="E85" s="30"/>
      <c r="F85" s="30"/>
      <c r="G85" s="30"/>
      <c r="H85" s="28"/>
      <c r="I85" s="30"/>
      <c r="J85" s="28"/>
      <c r="K85" s="11" t="s">
        <v>13</v>
      </c>
      <c r="L85" s="18"/>
      <c r="M85" s="31"/>
    </row>
    <row r="86" spans="2:14" ht="15" customHeight="1" x14ac:dyDescent="0.25">
      <c r="B86" s="29" t="s">
        <v>14</v>
      </c>
      <c r="C86" s="30" t="s">
        <v>57</v>
      </c>
      <c r="D86" s="18">
        <v>8</v>
      </c>
      <c r="E86" s="30">
        <v>2023</v>
      </c>
      <c r="F86" s="30">
        <v>2023</v>
      </c>
      <c r="G86" s="30" t="s">
        <v>82</v>
      </c>
      <c r="H86" s="28">
        <v>31153.74</v>
      </c>
      <c r="I86" s="30" t="s">
        <v>106</v>
      </c>
      <c r="J86" s="28">
        <f>H86</f>
        <v>31153.74</v>
      </c>
      <c r="K86" s="27" t="s">
        <v>34</v>
      </c>
      <c r="L86" s="28">
        <f>J86</f>
        <v>31153.74</v>
      </c>
      <c r="M86" s="30" t="s">
        <v>21</v>
      </c>
    </row>
    <row r="87" spans="2:14" x14ac:dyDescent="0.25">
      <c r="B87" s="29"/>
      <c r="C87" s="31"/>
      <c r="D87" s="18"/>
      <c r="E87" s="30"/>
      <c r="F87" s="30"/>
      <c r="G87" s="30"/>
      <c r="H87" s="28"/>
      <c r="I87" s="30"/>
      <c r="J87" s="28"/>
      <c r="K87" s="27"/>
      <c r="L87" s="28"/>
      <c r="M87" s="30"/>
    </row>
    <row r="88" spans="2:14" x14ac:dyDescent="0.25">
      <c r="B88" s="29"/>
      <c r="C88" s="31"/>
      <c r="D88" s="18"/>
      <c r="E88" s="30"/>
      <c r="F88" s="30"/>
      <c r="G88" s="30"/>
      <c r="H88" s="28"/>
      <c r="I88" s="30"/>
      <c r="J88" s="28"/>
      <c r="K88" s="11" t="s">
        <v>10</v>
      </c>
      <c r="L88" s="18">
        <v>31153.7</v>
      </c>
      <c r="M88" s="31"/>
      <c r="N88" s="2"/>
    </row>
    <row r="89" spans="2:14" ht="25.5" x14ac:dyDescent="0.25">
      <c r="B89" s="29"/>
      <c r="C89" s="31"/>
      <c r="D89" s="18"/>
      <c r="E89" s="30"/>
      <c r="F89" s="30"/>
      <c r="G89" s="30"/>
      <c r="H89" s="28"/>
      <c r="I89" s="30"/>
      <c r="J89" s="28"/>
      <c r="K89" s="11" t="s">
        <v>11</v>
      </c>
      <c r="L89" s="18"/>
      <c r="M89" s="31"/>
    </row>
    <row r="90" spans="2:14" x14ac:dyDescent="0.25">
      <c r="B90" s="29"/>
      <c r="C90" s="31"/>
      <c r="D90" s="18"/>
      <c r="E90" s="30"/>
      <c r="F90" s="30"/>
      <c r="G90" s="30"/>
      <c r="H90" s="28"/>
      <c r="I90" s="30"/>
      <c r="J90" s="28"/>
      <c r="K90" s="11" t="s">
        <v>12</v>
      </c>
      <c r="L90" s="18"/>
      <c r="M90" s="31"/>
    </row>
    <row r="91" spans="2:14" ht="25.5" x14ac:dyDescent="0.25">
      <c r="B91" s="29"/>
      <c r="C91" s="31"/>
      <c r="D91" s="18"/>
      <c r="E91" s="30"/>
      <c r="F91" s="30"/>
      <c r="G91" s="30"/>
      <c r="H91" s="28"/>
      <c r="I91" s="30"/>
      <c r="J91" s="28"/>
      <c r="K91" s="11" t="s">
        <v>13</v>
      </c>
      <c r="L91" s="18"/>
      <c r="M91" s="31"/>
    </row>
    <row r="92" spans="2:14" ht="15" customHeight="1" x14ac:dyDescent="0.25">
      <c r="B92" s="24" t="s">
        <v>14</v>
      </c>
      <c r="C92" s="23" t="s">
        <v>37</v>
      </c>
      <c r="D92" s="17">
        <v>3</v>
      </c>
      <c r="E92" s="30" t="s">
        <v>66</v>
      </c>
      <c r="F92" s="23">
        <v>2023</v>
      </c>
      <c r="G92" s="23" t="s">
        <v>67</v>
      </c>
      <c r="H92" s="25">
        <v>9720.3150000000005</v>
      </c>
      <c r="I92" s="23" t="s">
        <v>107</v>
      </c>
      <c r="J92" s="25">
        <f>H92</f>
        <v>9720.3150000000005</v>
      </c>
      <c r="K92" s="26" t="s">
        <v>34</v>
      </c>
      <c r="L92" s="25">
        <f>H92</f>
        <v>9720.3150000000005</v>
      </c>
      <c r="M92" s="23" t="s">
        <v>22</v>
      </c>
    </row>
    <row r="93" spans="2:14" x14ac:dyDescent="0.25">
      <c r="B93" s="24"/>
      <c r="C93" s="32"/>
      <c r="D93" s="17"/>
      <c r="E93" s="30"/>
      <c r="F93" s="23"/>
      <c r="G93" s="23"/>
      <c r="H93" s="25"/>
      <c r="I93" s="23"/>
      <c r="J93" s="25"/>
      <c r="K93" s="26"/>
      <c r="L93" s="25"/>
      <c r="M93" s="23"/>
    </row>
    <row r="94" spans="2:14" x14ac:dyDescent="0.25">
      <c r="B94" s="24"/>
      <c r="C94" s="32"/>
      <c r="D94" s="17"/>
      <c r="E94" s="30"/>
      <c r="F94" s="23"/>
      <c r="G94" s="23"/>
      <c r="H94" s="25"/>
      <c r="I94" s="23"/>
      <c r="J94" s="25"/>
      <c r="K94" s="12" t="s">
        <v>10</v>
      </c>
      <c r="L94" s="17">
        <f>H92</f>
        <v>9720.3150000000005</v>
      </c>
      <c r="M94" s="32"/>
    </row>
    <row r="95" spans="2:14" ht="25.5" x14ac:dyDescent="0.25">
      <c r="B95" s="24"/>
      <c r="C95" s="32"/>
      <c r="D95" s="17"/>
      <c r="E95" s="30"/>
      <c r="F95" s="23"/>
      <c r="G95" s="23"/>
      <c r="H95" s="25"/>
      <c r="I95" s="23"/>
      <c r="J95" s="25"/>
      <c r="K95" s="12" t="s">
        <v>11</v>
      </c>
      <c r="L95" s="17"/>
      <c r="M95" s="32"/>
      <c r="N95" s="2"/>
    </row>
    <row r="96" spans="2:14" x14ac:dyDescent="0.25">
      <c r="B96" s="24"/>
      <c r="C96" s="32"/>
      <c r="D96" s="17"/>
      <c r="E96" s="30"/>
      <c r="F96" s="23"/>
      <c r="G96" s="23"/>
      <c r="H96" s="25"/>
      <c r="I96" s="23"/>
      <c r="J96" s="25"/>
      <c r="K96" s="12" t="s">
        <v>12</v>
      </c>
      <c r="L96" s="17"/>
      <c r="M96" s="32"/>
    </row>
    <row r="97" spans="2:13" ht="25.5" x14ac:dyDescent="0.25">
      <c r="B97" s="24"/>
      <c r="C97" s="32"/>
      <c r="D97" s="17"/>
      <c r="E97" s="30"/>
      <c r="F97" s="23"/>
      <c r="G97" s="23"/>
      <c r="H97" s="25"/>
      <c r="I97" s="23"/>
      <c r="J97" s="25"/>
      <c r="K97" s="12" t="s">
        <v>13</v>
      </c>
      <c r="L97" s="17"/>
      <c r="M97" s="32"/>
    </row>
    <row r="98" spans="2:13" ht="15" customHeight="1" x14ac:dyDescent="0.25">
      <c r="B98" s="29" t="s">
        <v>14</v>
      </c>
      <c r="C98" s="30" t="s">
        <v>94</v>
      </c>
      <c r="D98" s="18">
        <v>3</v>
      </c>
      <c r="E98" s="30">
        <v>2023</v>
      </c>
      <c r="F98" s="30">
        <v>2023</v>
      </c>
      <c r="G98" s="30" t="s">
        <v>53</v>
      </c>
      <c r="H98" s="28">
        <v>10667.1</v>
      </c>
      <c r="I98" s="30" t="s">
        <v>107</v>
      </c>
      <c r="J98" s="28">
        <f>H98</f>
        <v>10667.1</v>
      </c>
      <c r="K98" s="27" t="s">
        <v>34</v>
      </c>
      <c r="L98" s="28">
        <f>H98</f>
        <v>10667.1</v>
      </c>
      <c r="M98" s="30" t="s">
        <v>22</v>
      </c>
    </row>
    <row r="99" spans="2:13" x14ac:dyDescent="0.25">
      <c r="B99" s="29"/>
      <c r="C99" s="31"/>
      <c r="D99" s="18"/>
      <c r="E99" s="30"/>
      <c r="F99" s="30"/>
      <c r="G99" s="30"/>
      <c r="H99" s="28"/>
      <c r="I99" s="30"/>
      <c r="J99" s="28"/>
      <c r="K99" s="27"/>
      <c r="L99" s="28"/>
      <c r="M99" s="30"/>
    </row>
    <row r="100" spans="2:13" x14ac:dyDescent="0.25">
      <c r="B100" s="29"/>
      <c r="C100" s="31"/>
      <c r="D100" s="18"/>
      <c r="E100" s="30"/>
      <c r="F100" s="30"/>
      <c r="G100" s="30"/>
      <c r="H100" s="28"/>
      <c r="I100" s="30"/>
      <c r="J100" s="28"/>
      <c r="K100" s="11" t="s">
        <v>10</v>
      </c>
      <c r="L100" s="18">
        <v>10667.1</v>
      </c>
      <c r="M100" s="31"/>
    </row>
    <row r="101" spans="2:13" ht="25.5" x14ac:dyDescent="0.25">
      <c r="B101" s="29"/>
      <c r="C101" s="31"/>
      <c r="D101" s="18"/>
      <c r="E101" s="30"/>
      <c r="F101" s="30"/>
      <c r="G101" s="30"/>
      <c r="H101" s="28"/>
      <c r="I101" s="30"/>
      <c r="J101" s="28"/>
      <c r="K101" s="11" t="s">
        <v>11</v>
      </c>
      <c r="L101" s="18"/>
      <c r="M101" s="31"/>
    </row>
    <row r="102" spans="2:13" x14ac:dyDescent="0.25">
      <c r="B102" s="29"/>
      <c r="C102" s="31"/>
      <c r="D102" s="18"/>
      <c r="E102" s="30"/>
      <c r="F102" s="30"/>
      <c r="G102" s="30"/>
      <c r="H102" s="28"/>
      <c r="I102" s="30"/>
      <c r="J102" s="28"/>
      <c r="K102" s="11" t="s">
        <v>12</v>
      </c>
      <c r="L102" s="18"/>
      <c r="M102" s="31"/>
    </row>
    <row r="103" spans="2:13" ht="25.5" x14ac:dyDescent="0.25">
      <c r="B103" s="29"/>
      <c r="C103" s="31"/>
      <c r="D103" s="18"/>
      <c r="E103" s="30"/>
      <c r="F103" s="30"/>
      <c r="G103" s="30"/>
      <c r="H103" s="28"/>
      <c r="I103" s="30"/>
      <c r="J103" s="28"/>
      <c r="K103" s="11" t="s">
        <v>13</v>
      </c>
      <c r="L103" s="18"/>
      <c r="M103" s="31"/>
    </row>
    <row r="104" spans="2:13" ht="40.5" customHeight="1" x14ac:dyDescent="0.25">
      <c r="B104" s="29" t="s">
        <v>14</v>
      </c>
      <c r="C104" s="30" t="s">
        <v>58</v>
      </c>
      <c r="D104" s="18">
        <v>27</v>
      </c>
      <c r="E104" s="30">
        <v>2023</v>
      </c>
      <c r="F104" s="30">
        <v>2023</v>
      </c>
      <c r="G104" s="30" t="s">
        <v>52</v>
      </c>
      <c r="H104" s="28">
        <v>125405.5</v>
      </c>
      <c r="I104" s="30" t="s">
        <v>108</v>
      </c>
      <c r="J104" s="28">
        <f>H104</f>
        <v>125405.5</v>
      </c>
      <c r="K104" s="27" t="s">
        <v>34</v>
      </c>
      <c r="L104" s="28">
        <f>H104</f>
        <v>125405.5</v>
      </c>
      <c r="M104" s="30" t="s">
        <v>23</v>
      </c>
    </row>
    <row r="105" spans="2:13" ht="15" customHeight="1" x14ac:dyDescent="0.25">
      <c r="B105" s="29"/>
      <c r="C105" s="30"/>
      <c r="D105" s="18"/>
      <c r="E105" s="30"/>
      <c r="F105" s="30"/>
      <c r="G105" s="30"/>
      <c r="H105" s="28"/>
      <c r="I105" s="30"/>
      <c r="J105" s="28"/>
      <c r="K105" s="27"/>
      <c r="L105" s="28"/>
      <c r="M105" s="30"/>
    </row>
    <row r="106" spans="2:13" x14ac:dyDescent="0.25">
      <c r="B106" s="29"/>
      <c r="C106" s="30"/>
      <c r="D106" s="18"/>
      <c r="E106" s="30"/>
      <c r="F106" s="30"/>
      <c r="G106" s="30"/>
      <c r="H106" s="28"/>
      <c r="I106" s="30"/>
      <c r="J106" s="28"/>
      <c r="K106" s="11" t="s">
        <v>10</v>
      </c>
      <c r="L106" s="18">
        <v>125405.5</v>
      </c>
      <c r="M106" s="31"/>
    </row>
    <row r="107" spans="2:13" ht="25.5" x14ac:dyDescent="0.25">
      <c r="B107" s="29"/>
      <c r="C107" s="30"/>
      <c r="D107" s="18"/>
      <c r="E107" s="30"/>
      <c r="F107" s="30"/>
      <c r="G107" s="30"/>
      <c r="H107" s="28"/>
      <c r="I107" s="30"/>
      <c r="J107" s="28"/>
      <c r="K107" s="11" t="s">
        <v>11</v>
      </c>
      <c r="L107" s="18"/>
      <c r="M107" s="31"/>
    </row>
    <row r="108" spans="2:13" x14ac:dyDescent="0.25">
      <c r="B108" s="29"/>
      <c r="C108" s="30"/>
      <c r="D108" s="18"/>
      <c r="E108" s="30"/>
      <c r="F108" s="30"/>
      <c r="G108" s="30"/>
      <c r="H108" s="28"/>
      <c r="I108" s="30"/>
      <c r="J108" s="28"/>
      <c r="K108" s="11" t="s">
        <v>12</v>
      </c>
      <c r="L108" s="18"/>
      <c r="M108" s="31"/>
    </row>
    <row r="109" spans="2:13" ht="25.5" x14ac:dyDescent="0.25">
      <c r="B109" s="29"/>
      <c r="C109" s="30"/>
      <c r="D109" s="18"/>
      <c r="E109" s="30"/>
      <c r="F109" s="30"/>
      <c r="G109" s="30"/>
      <c r="H109" s="28"/>
      <c r="I109" s="30"/>
      <c r="J109" s="28"/>
      <c r="K109" s="11" t="s">
        <v>13</v>
      </c>
      <c r="L109" s="18"/>
      <c r="M109" s="31"/>
    </row>
    <row r="110" spans="2:13" ht="15" customHeight="1" x14ac:dyDescent="0.25">
      <c r="B110" s="29" t="s">
        <v>14</v>
      </c>
      <c r="C110" s="30" t="s">
        <v>40</v>
      </c>
      <c r="D110" s="18">
        <v>12</v>
      </c>
      <c r="E110" s="30" t="s">
        <v>65</v>
      </c>
      <c r="F110" s="30">
        <v>2023</v>
      </c>
      <c r="G110" s="30" t="s">
        <v>52</v>
      </c>
      <c r="H110" s="28">
        <v>31441.3</v>
      </c>
      <c r="I110" s="30" t="s">
        <v>109</v>
      </c>
      <c r="J110" s="28">
        <f>H110</f>
        <v>31441.3</v>
      </c>
      <c r="K110" s="27" t="s">
        <v>34</v>
      </c>
      <c r="L110" s="28">
        <v>31441.3</v>
      </c>
      <c r="M110" s="30" t="s">
        <v>24</v>
      </c>
    </row>
    <row r="111" spans="2:13" x14ac:dyDescent="0.25">
      <c r="B111" s="29"/>
      <c r="C111" s="31"/>
      <c r="D111" s="18"/>
      <c r="E111" s="30"/>
      <c r="F111" s="30"/>
      <c r="G111" s="30"/>
      <c r="H111" s="28"/>
      <c r="I111" s="30"/>
      <c r="J111" s="28"/>
      <c r="K111" s="27"/>
      <c r="L111" s="28"/>
      <c r="M111" s="30"/>
    </row>
    <row r="112" spans="2:13" x14ac:dyDescent="0.25">
      <c r="B112" s="29"/>
      <c r="C112" s="31"/>
      <c r="D112" s="18"/>
      <c r="E112" s="30"/>
      <c r="F112" s="30"/>
      <c r="G112" s="30"/>
      <c r="H112" s="28"/>
      <c r="I112" s="30"/>
      <c r="J112" s="28"/>
      <c r="K112" s="11" t="s">
        <v>10</v>
      </c>
      <c r="L112" s="18">
        <v>31441.3</v>
      </c>
      <c r="M112" s="31"/>
    </row>
    <row r="113" spans="2:15" ht="25.5" x14ac:dyDescent="0.25">
      <c r="B113" s="29"/>
      <c r="C113" s="31"/>
      <c r="D113" s="18"/>
      <c r="E113" s="30"/>
      <c r="F113" s="30"/>
      <c r="G113" s="30"/>
      <c r="H113" s="28"/>
      <c r="I113" s="30"/>
      <c r="J113" s="28"/>
      <c r="K113" s="11" t="s">
        <v>11</v>
      </c>
      <c r="L113" s="18"/>
      <c r="M113" s="31"/>
    </row>
    <row r="114" spans="2:15" x14ac:dyDescent="0.25">
      <c r="B114" s="29"/>
      <c r="C114" s="31"/>
      <c r="D114" s="18"/>
      <c r="E114" s="30"/>
      <c r="F114" s="30"/>
      <c r="G114" s="30"/>
      <c r="H114" s="28"/>
      <c r="I114" s="30"/>
      <c r="J114" s="28"/>
      <c r="K114" s="11" t="s">
        <v>12</v>
      </c>
      <c r="L114" s="18"/>
      <c r="M114" s="31"/>
    </row>
    <row r="115" spans="2:15" ht="25.5" x14ac:dyDescent="0.25">
      <c r="B115" s="29"/>
      <c r="C115" s="31"/>
      <c r="D115" s="18"/>
      <c r="E115" s="30"/>
      <c r="F115" s="30"/>
      <c r="G115" s="30"/>
      <c r="H115" s="28"/>
      <c r="I115" s="30"/>
      <c r="J115" s="28"/>
      <c r="K115" s="11" t="s">
        <v>13</v>
      </c>
      <c r="L115" s="18"/>
      <c r="M115" s="31"/>
    </row>
    <row r="116" spans="2:15" ht="15" customHeight="1" x14ac:dyDescent="0.25">
      <c r="B116" s="29" t="s">
        <v>14</v>
      </c>
      <c r="C116" s="30" t="s">
        <v>50</v>
      </c>
      <c r="D116" s="18">
        <v>3</v>
      </c>
      <c r="E116" s="30" t="s">
        <v>65</v>
      </c>
      <c r="F116" s="23">
        <v>2023</v>
      </c>
      <c r="G116" s="30" t="s">
        <v>52</v>
      </c>
      <c r="H116" s="28">
        <v>9720.3150000000005</v>
      </c>
      <c r="I116" s="30" t="s">
        <v>110</v>
      </c>
      <c r="J116" s="28">
        <f>H116</f>
        <v>9720.3150000000005</v>
      </c>
      <c r="K116" s="27" t="s">
        <v>34</v>
      </c>
      <c r="L116" s="28">
        <v>9720.2999999999993</v>
      </c>
      <c r="M116" s="30" t="s">
        <v>25</v>
      </c>
    </row>
    <row r="117" spans="2:15" x14ac:dyDescent="0.25">
      <c r="B117" s="29"/>
      <c r="C117" s="30"/>
      <c r="D117" s="18"/>
      <c r="E117" s="30"/>
      <c r="F117" s="23"/>
      <c r="G117" s="30"/>
      <c r="H117" s="28"/>
      <c r="I117" s="30"/>
      <c r="J117" s="28"/>
      <c r="K117" s="27"/>
      <c r="L117" s="28"/>
      <c r="M117" s="30"/>
    </row>
    <row r="118" spans="2:15" x14ac:dyDescent="0.25">
      <c r="B118" s="29"/>
      <c r="C118" s="30"/>
      <c r="D118" s="18"/>
      <c r="E118" s="30"/>
      <c r="F118" s="23"/>
      <c r="G118" s="30"/>
      <c r="H118" s="28"/>
      <c r="I118" s="30"/>
      <c r="J118" s="28"/>
      <c r="K118" s="11" t="s">
        <v>10</v>
      </c>
      <c r="L118" s="18">
        <v>9720.2999999999993</v>
      </c>
      <c r="M118" s="31"/>
    </row>
    <row r="119" spans="2:15" ht="25.5" x14ac:dyDescent="0.25">
      <c r="B119" s="29"/>
      <c r="C119" s="30"/>
      <c r="D119" s="18"/>
      <c r="E119" s="30"/>
      <c r="F119" s="23"/>
      <c r="G119" s="30"/>
      <c r="H119" s="28"/>
      <c r="I119" s="30"/>
      <c r="J119" s="28"/>
      <c r="K119" s="11" t="s">
        <v>11</v>
      </c>
      <c r="L119" s="18"/>
      <c r="M119" s="31"/>
    </row>
    <row r="120" spans="2:15" x14ac:dyDescent="0.25">
      <c r="B120" s="29"/>
      <c r="C120" s="30"/>
      <c r="D120" s="18"/>
      <c r="E120" s="30"/>
      <c r="F120" s="23"/>
      <c r="G120" s="30"/>
      <c r="H120" s="28"/>
      <c r="I120" s="30"/>
      <c r="J120" s="28"/>
      <c r="K120" s="11" t="s">
        <v>12</v>
      </c>
      <c r="L120" s="18"/>
      <c r="M120" s="31"/>
    </row>
    <row r="121" spans="2:15" ht="25.5" x14ac:dyDescent="0.25">
      <c r="B121" s="29"/>
      <c r="C121" s="30"/>
      <c r="D121" s="18"/>
      <c r="E121" s="30"/>
      <c r="F121" s="23"/>
      <c r="G121" s="30"/>
      <c r="H121" s="28"/>
      <c r="I121" s="30"/>
      <c r="J121" s="28"/>
      <c r="K121" s="11" t="s">
        <v>13</v>
      </c>
      <c r="L121" s="18"/>
      <c r="M121" s="31"/>
    </row>
    <row r="122" spans="2:15" ht="15" customHeight="1" x14ac:dyDescent="0.25">
      <c r="B122" s="29" t="s">
        <v>14</v>
      </c>
      <c r="C122" s="30" t="s">
        <v>59</v>
      </c>
      <c r="D122" s="18">
        <v>9</v>
      </c>
      <c r="E122" s="30">
        <v>2023</v>
      </c>
      <c r="F122" s="30">
        <v>2023</v>
      </c>
      <c r="G122" s="30" t="s">
        <v>53</v>
      </c>
      <c r="H122" s="28">
        <v>37551.199999999997</v>
      </c>
      <c r="I122" s="30" t="s">
        <v>111</v>
      </c>
      <c r="J122" s="28">
        <f>H122</f>
        <v>37551.199999999997</v>
      </c>
      <c r="K122" s="27" t="s">
        <v>34</v>
      </c>
      <c r="L122" s="28">
        <f>L124</f>
        <v>37551.199999999997</v>
      </c>
      <c r="M122" s="30" t="s">
        <v>25</v>
      </c>
    </row>
    <row r="123" spans="2:15" x14ac:dyDescent="0.25">
      <c r="B123" s="29"/>
      <c r="C123" s="30"/>
      <c r="D123" s="18"/>
      <c r="E123" s="30"/>
      <c r="F123" s="30"/>
      <c r="G123" s="30"/>
      <c r="H123" s="28"/>
      <c r="I123" s="30"/>
      <c r="J123" s="28"/>
      <c r="K123" s="27"/>
      <c r="L123" s="28"/>
      <c r="M123" s="30"/>
    </row>
    <row r="124" spans="2:15" x14ac:dyDescent="0.25">
      <c r="B124" s="29"/>
      <c r="C124" s="30"/>
      <c r="D124" s="18"/>
      <c r="E124" s="30"/>
      <c r="F124" s="30"/>
      <c r="G124" s="30"/>
      <c r="H124" s="28"/>
      <c r="I124" s="30"/>
      <c r="J124" s="28"/>
      <c r="K124" s="11" t="s">
        <v>10</v>
      </c>
      <c r="L124" s="18">
        <v>37551.199999999997</v>
      </c>
      <c r="M124" s="31"/>
    </row>
    <row r="125" spans="2:15" ht="25.5" x14ac:dyDescent="0.25">
      <c r="B125" s="29"/>
      <c r="C125" s="30"/>
      <c r="D125" s="18"/>
      <c r="E125" s="30"/>
      <c r="F125" s="30"/>
      <c r="G125" s="30"/>
      <c r="H125" s="28"/>
      <c r="I125" s="30"/>
      <c r="J125" s="28"/>
      <c r="K125" s="11" t="s">
        <v>11</v>
      </c>
      <c r="L125" s="18"/>
      <c r="M125" s="31"/>
    </row>
    <row r="126" spans="2:15" x14ac:dyDescent="0.25">
      <c r="B126" s="29"/>
      <c r="C126" s="30"/>
      <c r="D126" s="18"/>
      <c r="E126" s="30"/>
      <c r="F126" s="30"/>
      <c r="G126" s="30"/>
      <c r="H126" s="28"/>
      <c r="I126" s="30"/>
      <c r="J126" s="28"/>
      <c r="K126" s="11" t="s">
        <v>12</v>
      </c>
      <c r="L126" s="18"/>
      <c r="M126" s="31"/>
      <c r="O126" s="2"/>
    </row>
    <row r="127" spans="2:15" ht="25.5" x14ac:dyDescent="0.25">
      <c r="B127" s="29"/>
      <c r="C127" s="30"/>
      <c r="D127" s="18"/>
      <c r="E127" s="30"/>
      <c r="F127" s="30"/>
      <c r="G127" s="30"/>
      <c r="H127" s="28"/>
      <c r="I127" s="30"/>
      <c r="J127" s="28"/>
      <c r="K127" s="11" t="s">
        <v>13</v>
      </c>
      <c r="L127" s="18"/>
      <c r="M127" s="31"/>
    </row>
    <row r="128" spans="2:15" ht="15" customHeight="1" x14ac:dyDescent="0.25">
      <c r="B128" s="29" t="s">
        <v>14</v>
      </c>
      <c r="C128" s="30" t="s">
        <v>60</v>
      </c>
      <c r="D128" s="18">
        <v>6</v>
      </c>
      <c r="E128" s="30">
        <v>2023</v>
      </c>
      <c r="F128" s="30">
        <v>2023</v>
      </c>
      <c r="G128" s="30" t="s">
        <v>53</v>
      </c>
      <c r="H128" s="28">
        <v>25211.5</v>
      </c>
      <c r="I128" s="30" t="s">
        <v>105</v>
      </c>
      <c r="J128" s="28">
        <f>H128</f>
        <v>25211.5</v>
      </c>
      <c r="K128" s="27" t="s">
        <v>34</v>
      </c>
      <c r="L128" s="28">
        <f>H128</f>
        <v>25211.5</v>
      </c>
      <c r="M128" s="30" t="s">
        <v>26</v>
      </c>
    </row>
    <row r="129" spans="2:15" x14ac:dyDescent="0.25">
      <c r="B129" s="29"/>
      <c r="C129" s="30"/>
      <c r="D129" s="18"/>
      <c r="E129" s="30"/>
      <c r="F129" s="30"/>
      <c r="G129" s="30"/>
      <c r="H129" s="28"/>
      <c r="I129" s="30"/>
      <c r="J129" s="28"/>
      <c r="K129" s="27"/>
      <c r="L129" s="28"/>
      <c r="M129" s="30"/>
    </row>
    <row r="130" spans="2:15" x14ac:dyDescent="0.25">
      <c r="B130" s="29"/>
      <c r="C130" s="30"/>
      <c r="D130" s="18"/>
      <c r="E130" s="30"/>
      <c r="F130" s="30"/>
      <c r="G130" s="30"/>
      <c r="H130" s="28"/>
      <c r="I130" s="30"/>
      <c r="J130" s="28"/>
      <c r="K130" s="11" t="s">
        <v>10</v>
      </c>
      <c r="L130" s="18">
        <v>25211.5</v>
      </c>
      <c r="M130" s="31"/>
    </row>
    <row r="131" spans="2:15" ht="25.5" x14ac:dyDescent="0.25">
      <c r="B131" s="29"/>
      <c r="C131" s="30"/>
      <c r="D131" s="18"/>
      <c r="E131" s="30"/>
      <c r="F131" s="30"/>
      <c r="G131" s="30"/>
      <c r="H131" s="28"/>
      <c r="I131" s="30"/>
      <c r="J131" s="28"/>
      <c r="K131" s="11" t="s">
        <v>11</v>
      </c>
      <c r="L131" s="18"/>
      <c r="M131" s="31"/>
    </row>
    <row r="132" spans="2:15" x14ac:dyDescent="0.25">
      <c r="B132" s="29"/>
      <c r="C132" s="30"/>
      <c r="D132" s="18"/>
      <c r="E132" s="30"/>
      <c r="F132" s="30"/>
      <c r="G132" s="30"/>
      <c r="H132" s="28"/>
      <c r="I132" s="30"/>
      <c r="J132" s="28"/>
      <c r="K132" s="11" t="s">
        <v>12</v>
      </c>
      <c r="L132" s="18"/>
      <c r="M132" s="31"/>
    </row>
    <row r="133" spans="2:15" ht="25.5" x14ac:dyDescent="0.25">
      <c r="B133" s="29"/>
      <c r="C133" s="30"/>
      <c r="D133" s="18"/>
      <c r="E133" s="30"/>
      <c r="F133" s="30"/>
      <c r="G133" s="30"/>
      <c r="H133" s="28"/>
      <c r="I133" s="30"/>
      <c r="J133" s="28"/>
      <c r="K133" s="11" t="s">
        <v>13</v>
      </c>
      <c r="L133" s="18"/>
      <c r="M133" s="31"/>
    </row>
    <row r="134" spans="2:15" ht="15" customHeight="1" x14ac:dyDescent="0.25">
      <c r="B134" s="29" t="s">
        <v>14</v>
      </c>
      <c r="C134" s="30" t="s">
        <v>61</v>
      </c>
      <c r="D134" s="18">
        <v>4</v>
      </c>
      <c r="E134" s="30">
        <v>2023</v>
      </c>
      <c r="F134" s="30">
        <v>2023</v>
      </c>
      <c r="G134" s="30" t="s">
        <v>53</v>
      </c>
      <c r="H134" s="25">
        <v>14440.4</v>
      </c>
      <c r="I134" s="30" t="s">
        <v>112</v>
      </c>
      <c r="J134" s="28">
        <f>H134</f>
        <v>14440.4</v>
      </c>
      <c r="K134" s="27" t="s">
        <v>34</v>
      </c>
      <c r="L134" s="28">
        <f>H134</f>
        <v>14440.4</v>
      </c>
      <c r="M134" s="30" t="s">
        <v>27</v>
      </c>
    </row>
    <row r="135" spans="2:15" x14ac:dyDescent="0.25">
      <c r="B135" s="29"/>
      <c r="C135" s="30"/>
      <c r="D135" s="18"/>
      <c r="E135" s="30"/>
      <c r="F135" s="30"/>
      <c r="G135" s="30"/>
      <c r="H135" s="25"/>
      <c r="I135" s="30"/>
      <c r="J135" s="28"/>
      <c r="K135" s="27"/>
      <c r="L135" s="28"/>
      <c r="M135" s="30"/>
    </row>
    <row r="136" spans="2:15" x14ac:dyDescent="0.25">
      <c r="B136" s="29"/>
      <c r="C136" s="30"/>
      <c r="D136" s="18"/>
      <c r="E136" s="30"/>
      <c r="F136" s="30"/>
      <c r="G136" s="30"/>
      <c r="H136" s="25"/>
      <c r="I136" s="30"/>
      <c r="J136" s="28"/>
      <c r="K136" s="11" t="s">
        <v>10</v>
      </c>
      <c r="L136" s="18">
        <v>14440.4</v>
      </c>
      <c r="M136" s="31"/>
    </row>
    <row r="137" spans="2:15" ht="25.5" x14ac:dyDescent="0.25">
      <c r="B137" s="29"/>
      <c r="C137" s="30"/>
      <c r="D137" s="18"/>
      <c r="E137" s="30"/>
      <c r="F137" s="30"/>
      <c r="G137" s="30"/>
      <c r="H137" s="25"/>
      <c r="I137" s="30"/>
      <c r="J137" s="28"/>
      <c r="K137" s="11" t="s">
        <v>11</v>
      </c>
      <c r="L137" s="18"/>
      <c r="M137" s="31"/>
    </row>
    <row r="138" spans="2:15" x14ac:dyDescent="0.25">
      <c r="B138" s="29"/>
      <c r="C138" s="30"/>
      <c r="D138" s="18"/>
      <c r="E138" s="30"/>
      <c r="F138" s="30"/>
      <c r="G138" s="30"/>
      <c r="H138" s="25"/>
      <c r="I138" s="30"/>
      <c r="J138" s="28"/>
      <c r="K138" s="11" t="s">
        <v>12</v>
      </c>
      <c r="L138" s="18"/>
      <c r="M138" s="31"/>
    </row>
    <row r="139" spans="2:15" ht="25.5" x14ac:dyDescent="0.25">
      <c r="B139" s="29"/>
      <c r="C139" s="30"/>
      <c r="D139" s="18"/>
      <c r="E139" s="30"/>
      <c r="F139" s="30"/>
      <c r="G139" s="30"/>
      <c r="H139" s="25"/>
      <c r="I139" s="30"/>
      <c r="J139" s="28"/>
      <c r="K139" s="11" t="s">
        <v>13</v>
      </c>
      <c r="L139" s="18"/>
      <c r="M139" s="31"/>
    </row>
    <row r="140" spans="2:15" ht="15" customHeight="1" x14ac:dyDescent="0.25">
      <c r="B140" s="29" t="s">
        <v>14</v>
      </c>
      <c r="C140" s="30" t="s">
        <v>39</v>
      </c>
      <c r="D140" s="18">
        <v>3</v>
      </c>
      <c r="E140" s="30" t="s">
        <v>65</v>
      </c>
      <c r="F140" s="30">
        <v>2023</v>
      </c>
      <c r="G140" s="30" t="s">
        <v>52</v>
      </c>
      <c r="H140" s="28">
        <v>1761.43</v>
      </c>
      <c r="I140" s="30" t="s">
        <v>113</v>
      </c>
      <c r="J140" s="28">
        <f>H140</f>
        <v>1761.43</v>
      </c>
      <c r="K140" s="27" t="s">
        <v>34</v>
      </c>
      <c r="L140" s="28">
        <f>H140</f>
        <v>1761.43</v>
      </c>
      <c r="M140" s="30" t="s">
        <v>28</v>
      </c>
    </row>
    <row r="141" spans="2:15" x14ac:dyDescent="0.25">
      <c r="B141" s="29"/>
      <c r="C141" s="30"/>
      <c r="D141" s="18"/>
      <c r="E141" s="30"/>
      <c r="F141" s="30"/>
      <c r="G141" s="30"/>
      <c r="H141" s="28"/>
      <c r="I141" s="30"/>
      <c r="J141" s="28"/>
      <c r="K141" s="27"/>
      <c r="L141" s="28"/>
      <c r="M141" s="30"/>
    </row>
    <row r="142" spans="2:15" x14ac:dyDescent="0.25">
      <c r="B142" s="29"/>
      <c r="C142" s="30"/>
      <c r="D142" s="18"/>
      <c r="E142" s="30"/>
      <c r="F142" s="30"/>
      <c r="G142" s="30"/>
      <c r="H142" s="28"/>
      <c r="I142" s="30"/>
      <c r="J142" s="28"/>
      <c r="K142" s="11" t="s">
        <v>10</v>
      </c>
      <c r="L142" s="18">
        <v>1761.4</v>
      </c>
      <c r="M142" s="31"/>
      <c r="O142" s="2"/>
    </row>
    <row r="143" spans="2:15" ht="25.5" x14ac:dyDescent="0.25">
      <c r="B143" s="29"/>
      <c r="C143" s="30"/>
      <c r="D143" s="18"/>
      <c r="E143" s="30"/>
      <c r="F143" s="30"/>
      <c r="G143" s="30"/>
      <c r="H143" s="28"/>
      <c r="I143" s="30"/>
      <c r="J143" s="28"/>
      <c r="K143" s="11" t="s">
        <v>11</v>
      </c>
      <c r="L143" s="18"/>
      <c r="M143" s="31"/>
      <c r="O143" s="2"/>
    </row>
    <row r="144" spans="2:15" x14ac:dyDescent="0.25">
      <c r="B144" s="29"/>
      <c r="C144" s="30"/>
      <c r="D144" s="18"/>
      <c r="E144" s="30"/>
      <c r="F144" s="30"/>
      <c r="G144" s="30"/>
      <c r="H144" s="28"/>
      <c r="I144" s="30"/>
      <c r="J144" s="28"/>
      <c r="K144" s="11" t="s">
        <v>12</v>
      </c>
      <c r="L144" s="18"/>
      <c r="M144" s="31"/>
    </row>
    <row r="145" spans="2:15" ht="25.5" x14ac:dyDescent="0.25">
      <c r="B145" s="29"/>
      <c r="C145" s="30"/>
      <c r="D145" s="18"/>
      <c r="E145" s="30"/>
      <c r="F145" s="30"/>
      <c r="G145" s="30"/>
      <c r="H145" s="28"/>
      <c r="I145" s="30"/>
      <c r="J145" s="28"/>
      <c r="K145" s="11" t="s">
        <v>13</v>
      </c>
      <c r="L145" s="18"/>
      <c r="M145" s="31"/>
      <c r="O145" s="2"/>
    </row>
    <row r="146" spans="2:15" ht="18" customHeight="1" x14ac:dyDescent="0.25">
      <c r="B146" s="29" t="s">
        <v>14</v>
      </c>
      <c r="C146" s="30" t="s">
        <v>47</v>
      </c>
      <c r="D146" s="18">
        <v>6</v>
      </c>
      <c r="E146" s="30" t="s">
        <v>65</v>
      </c>
      <c r="F146" s="30">
        <v>2023</v>
      </c>
      <c r="G146" s="30" t="s">
        <v>52</v>
      </c>
      <c r="H146" s="28">
        <v>13549.6</v>
      </c>
      <c r="I146" s="30" t="s">
        <v>114</v>
      </c>
      <c r="J146" s="28">
        <v>11150.93</v>
      </c>
      <c r="K146" s="27" t="s">
        <v>34</v>
      </c>
      <c r="L146" s="28">
        <v>13549.6</v>
      </c>
      <c r="M146" s="30" t="s">
        <v>29</v>
      </c>
    </row>
    <row r="147" spans="2:15" x14ac:dyDescent="0.25">
      <c r="B147" s="29"/>
      <c r="C147" s="30"/>
      <c r="D147" s="18"/>
      <c r="E147" s="30"/>
      <c r="F147" s="30"/>
      <c r="G147" s="30"/>
      <c r="H147" s="28"/>
      <c r="I147" s="30"/>
      <c r="J147" s="28"/>
      <c r="K147" s="27"/>
      <c r="L147" s="28"/>
      <c r="M147" s="30"/>
    </row>
    <row r="148" spans="2:15" x14ac:dyDescent="0.25">
      <c r="B148" s="29"/>
      <c r="C148" s="30"/>
      <c r="D148" s="18"/>
      <c r="E148" s="30"/>
      <c r="F148" s="30"/>
      <c r="G148" s="30"/>
      <c r="H148" s="28"/>
      <c r="I148" s="30"/>
      <c r="J148" s="28"/>
      <c r="K148" s="11" t="s">
        <v>10</v>
      </c>
      <c r="L148" s="18">
        <v>13549.6</v>
      </c>
      <c r="M148" s="31"/>
    </row>
    <row r="149" spans="2:15" ht="25.5" x14ac:dyDescent="0.25">
      <c r="B149" s="29"/>
      <c r="C149" s="30"/>
      <c r="D149" s="18"/>
      <c r="E149" s="30"/>
      <c r="F149" s="30"/>
      <c r="G149" s="30"/>
      <c r="H149" s="28"/>
      <c r="I149" s="30"/>
      <c r="J149" s="28"/>
      <c r="K149" s="11" t="s">
        <v>11</v>
      </c>
      <c r="L149" s="18"/>
      <c r="M149" s="31"/>
    </row>
    <row r="150" spans="2:15" ht="33" customHeight="1" x14ac:dyDescent="0.25">
      <c r="B150" s="29"/>
      <c r="C150" s="30"/>
      <c r="D150" s="18"/>
      <c r="E150" s="30"/>
      <c r="F150" s="30"/>
      <c r="G150" s="30"/>
      <c r="H150" s="28"/>
      <c r="I150" s="30"/>
      <c r="J150" s="28"/>
      <c r="K150" s="11" t="s">
        <v>12</v>
      </c>
      <c r="L150" s="18"/>
      <c r="M150" s="31"/>
    </row>
    <row r="151" spans="2:15" ht="25.5" x14ac:dyDescent="0.25">
      <c r="B151" s="29"/>
      <c r="C151" s="30"/>
      <c r="D151" s="18"/>
      <c r="E151" s="30"/>
      <c r="F151" s="30"/>
      <c r="G151" s="30"/>
      <c r="H151" s="28"/>
      <c r="I151" s="30"/>
      <c r="J151" s="28"/>
      <c r="K151" s="11" t="s">
        <v>13</v>
      </c>
      <c r="L151" s="18"/>
      <c r="M151" s="31"/>
    </row>
    <row r="152" spans="2:15" ht="15" customHeight="1" x14ac:dyDescent="0.25">
      <c r="B152" s="29" t="s">
        <v>14</v>
      </c>
      <c r="C152" s="30" t="s">
        <v>83</v>
      </c>
      <c r="D152" s="18">
        <v>18</v>
      </c>
      <c r="E152" s="30">
        <v>2023</v>
      </c>
      <c r="F152" s="30">
        <v>2023</v>
      </c>
      <c r="G152" s="30" t="s">
        <v>53</v>
      </c>
      <c r="H152" s="28">
        <v>74971.8</v>
      </c>
      <c r="I152" s="30" t="s">
        <v>115</v>
      </c>
      <c r="J152" s="28">
        <f>H152</f>
        <v>74971.8</v>
      </c>
      <c r="K152" s="27" t="s">
        <v>34</v>
      </c>
      <c r="L152" s="28">
        <v>74971.8</v>
      </c>
      <c r="M152" s="30" t="s">
        <v>28</v>
      </c>
    </row>
    <row r="153" spans="2:15" x14ac:dyDescent="0.25">
      <c r="B153" s="29"/>
      <c r="C153" s="30"/>
      <c r="D153" s="18"/>
      <c r="E153" s="30"/>
      <c r="F153" s="30"/>
      <c r="G153" s="30"/>
      <c r="H153" s="28"/>
      <c r="I153" s="30"/>
      <c r="J153" s="28"/>
      <c r="K153" s="27"/>
      <c r="L153" s="28"/>
      <c r="M153" s="30"/>
    </row>
    <row r="154" spans="2:15" x14ac:dyDescent="0.25">
      <c r="B154" s="29"/>
      <c r="C154" s="30"/>
      <c r="D154" s="18"/>
      <c r="E154" s="30"/>
      <c r="F154" s="30"/>
      <c r="G154" s="30"/>
      <c r="H154" s="28"/>
      <c r="I154" s="30"/>
      <c r="J154" s="28"/>
      <c r="K154" s="11" t="s">
        <v>10</v>
      </c>
      <c r="L154" s="18">
        <v>74971.8</v>
      </c>
      <c r="M154" s="31"/>
    </row>
    <row r="155" spans="2:15" ht="25.5" x14ac:dyDescent="0.25">
      <c r="B155" s="29"/>
      <c r="C155" s="30"/>
      <c r="D155" s="18"/>
      <c r="E155" s="30"/>
      <c r="F155" s="30"/>
      <c r="G155" s="30"/>
      <c r="H155" s="28"/>
      <c r="I155" s="30"/>
      <c r="J155" s="28"/>
      <c r="K155" s="11" t="s">
        <v>11</v>
      </c>
      <c r="L155" s="18"/>
      <c r="M155" s="31"/>
    </row>
    <row r="156" spans="2:15" x14ac:dyDescent="0.25">
      <c r="B156" s="29"/>
      <c r="C156" s="30"/>
      <c r="D156" s="18"/>
      <c r="E156" s="30"/>
      <c r="F156" s="30"/>
      <c r="G156" s="30"/>
      <c r="H156" s="28"/>
      <c r="I156" s="30"/>
      <c r="J156" s="28"/>
      <c r="K156" s="11" t="s">
        <v>12</v>
      </c>
      <c r="L156" s="18"/>
      <c r="M156" s="31"/>
    </row>
    <row r="157" spans="2:15" ht="25.5" x14ac:dyDescent="0.25">
      <c r="B157" s="29"/>
      <c r="C157" s="30"/>
      <c r="D157" s="18"/>
      <c r="E157" s="30"/>
      <c r="F157" s="30"/>
      <c r="G157" s="30"/>
      <c r="H157" s="28"/>
      <c r="I157" s="30"/>
      <c r="J157" s="28"/>
      <c r="K157" s="11" t="s">
        <v>13</v>
      </c>
      <c r="L157" s="18"/>
      <c r="M157" s="31"/>
    </row>
    <row r="158" spans="2:15" ht="18" customHeight="1" x14ac:dyDescent="0.25">
      <c r="B158" s="29" t="s">
        <v>14</v>
      </c>
      <c r="C158" s="30" t="s">
        <v>84</v>
      </c>
      <c r="D158" s="18">
        <v>6</v>
      </c>
      <c r="E158" s="30" t="s">
        <v>65</v>
      </c>
      <c r="F158" s="30">
        <v>2023</v>
      </c>
      <c r="G158" s="30" t="s">
        <v>52</v>
      </c>
      <c r="H158" s="28">
        <v>276.7</v>
      </c>
      <c r="I158" s="30" t="s">
        <v>114</v>
      </c>
      <c r="J158" s="28">
        <v>276.7</v>
      </c>
      <c r="K158" s="27" t="s">
        <v>34</v>
      </c>
      <c r="L158" s="28">
        <f>L160</f>
        <v>276.7</v>
      </c>
      <c r="M158" s="30" t="s">
        <v>29</v>
      </c>
    </row>
    <row r="159" spans="2:15" x14ac:dyDescent="0.25">
      <c r="B159" s="29"/>
      <c r="C159" s="30"/>
      <c r="D159" s="18"/>
      <c r="E159" s="30"/>
      <c r="F159" s="30"/>
      <c r="G159" s="30"/>
      <c r="H159" s="28"/>
      <c r="I159" s="30"/>
      <c r="J159" s="28"/>
      <c r="K159" s="27"/>
      <c r="L159" s="28"/>
      <c r="M159" s="30"/>
    </row>
    <row r="160" spans="2:15" x14ac:dyDescent="0.25">
      <c r="B160" s="29"/>
      <c r="C160" s="30"/>
      <c r="D160" s="18"/>
      <c r="E160" s="30"/>
      <c r="F160" s="30"/>
      <c r="G160" s="30"/>
      <c r="H160" s="28"/>
      <c r="I160" s="30"/>
      <c r="J160" s="28"/>
      <c r="K160" s="11" t="s">
        <v>10</v>
      </c>
      <c r="L160" s="18">
        <v>276.7</v>
      </c>
      <c r="M160" s="31"/>
    </row>
    <row r="161" spans="2:15" ht="25.5" x14ac:dyDescent="0.25">
      <c r="B161" s="29"/>
      <c r="C161" s="30"/>
      <c r="D161" s="18"/>
      <c r="E161" s="30"/>
      <c r="F161" s="30"/>
      <c r="G161" s="30"/>
      <c r="H161" s="28"/>
      <c r="I161" s="30"/>
      <c r="J161" s="28"/>
      <c r="K161" s="11" t="s">
        <v>11</v>
      </c>
      <c r="L161" s="18"/>
      <c r="M161" s="31"/>
    </row>
    <row r="162" spans="2:15" ht="33" customHeight="1" x14ac:dyDescent="0.25">
      <c r="B162" s="29"/>
      <c r="C162" s="30"/>
      <c r="D162" s="18"/>
      <c r="E162" s="30"/>
      <c r="F162" s="30"/>
      <c r="G162" s="30"/>
      <c r="H162" s="28"/>
      <c r="I162" s="30"/>
      <c r="J162" s="28"/>
      <c r="K162" s="11" t="s">
        <v>12</v>
      </c>
      <c r="L162" s="18"/>
      <c r="M162" s="31"/>
    </row>
    <row r="163" spans="2:15" ht="25.5" x14ac:dyDescent="0.25">
      <c r="B163" s="29"/>
      <c r="C163" s="30"/>
      <c r="D163" s="18"/>
      <c r="E163" s="30"/>
      <c r="F163" s="30"/>
      <c r="G163" s="30"/>
      <c r="H163" s="28"/>
      <c r="I163" s="30"/>
      <c r="J163" s="28"/>
      <c r="K163" s="11" t="s">
        <v>13</v>
      </c>
      <c r="L163" s="18"/>
      <c r="M163" s="31"/>
    </row>
    <row r="164" spans="2:15" ht="15" customHeight="1" x14ac:dyDescent="0.25">
      <c r="B164" s="29" t="s">
        <v>14</v>
      </c>
      <c r="C164" s="30" t="s">
        <v>85</v>
      </c>
      <c r="D164" s="18">
        <v>24</v>
      </c>
      <c r="E164" s="30" t="s">
        <v>65</v>
      </c>
      <c r="F164" s="30">
        <v>2023</v>
      </c>
      <c r="G164" s="30" t="s">
        <v>52</v>
      </c>
      <c r="H164" s="28">
        <v>79666</v>
      </c>
      <c r="I164" s="30" t="s">
        <v>116</v>
      </c>
      <c r="J164" s="28">
        <f>H164-8539.55957</f>
        <v>71126.440430000002</v>
      </c>
      <c r="K164" s="27" t="s">
        <v>34</v>
      </c>
      <c r="L164" s="28">
        <f>H164</f>
        <v>79666</v>
      </c>
      <c r="M164" s="30" t="s">
        <v>16</v>
      </c>
    </row>
    <row r="165" spans="2:15" x14ac:dyDescent="0.25">
      <c r="B165" s="29"/>
      <c r="C165" s="30"/>
      <c r="D165" s="18"/>
      <c r="E165" s="30"/>
      <c r="F165" s="30"/>
      <c r="G165" s="30"/>
      <c r="H165" s="28"/>
      <c r="I165" s="30"/>
      <c r="J165" s="28"/>
      <c r="K165" s="27"/>
      <c r="L165" s="28"/>
      <c r="M165" s="31"/>
    </row>
    <row r="166" spans="2:15" x14ac:dyDescent="0.25">
      <c r="B166" s="29"/>
      <c r="C166" s="30"/>
      <c r="D166" s="18"/>
      <c r="E166" s="30"/>
      <c r="F166" s="30"/>
      <c r="G166" s="30"/>
      <c r="H166" s="28"/>
      <c r="I166" s="30"/>
      <c r="J166" s="28"/>
      <c r="K166" s="11" t="s">
        <v>10</v>
      </c>
      <c r="L166" s="18">
        <f>L164</f>
        <v>79666</v>
      </c>
      <c r="M166" s="31"/>
    </row>
    <row r="167" spans="2:15" ht="25.5" x14ac:dyDescent="0.25">
      <c r="B167" s="29"/>
      <c r="C167" s="30"/>
      <c r="D167" s="18"/>
      <c r="E167" s="30"/>
      <c r="F167" s="30"/>
      <c r="G167" s="30"/>
      <c r="H167" s="28"/>
      <c r="I167" s="30"/>
      <c r="J167" s="28"/>
      <c r="K167" s="11" t="s">
        <v>11</v>
      </c>
      <c r="L167" s="18"/>
      <c r="M167" s="31"/>
    </row>
    <row r="168" spans="2:15" x14ac:dyDescent="0.25">
      <c r="B168" s="29"/>
      <c r="C168" s="30"/>
      <c r="D168" s="18"/>
      <c r="E168" s="30"/>
      <c r="F168" s="30"/>
      <c r="G168" s="30"/>
      <c r="H168" s="28"/>
      <c r="I168" s="30"/>
      <c r="J168" s="28"/>
      <c r="K168" s="11" t="s">
        <v>12</v>
      </c>
      <c r="L168" s="18"/>
      <c r="M168" s="31"/>
    </row>
    <row r="169" spans="2:15" ht="25.5" x14ac:dyDescent="0.25">
      <c r="B169" s="29"/>
      <c r="C169" s="30"/>
      <c r="D169" s="18"/>
      <c r="E169" s="30"/>
      <c r="F169" s="30"/>
      <c r="G169" s="30"/>
      <c r="H169" s="28"/>
      <c r="I169" s="30"/>
      <c r="J169" s="28"/>
      <c r="K169" s="11" t="s">
        <v>13</v>
      </c>
      <c r="L169" s="18"/>
      <c r="M169" s="31"/>
    </row>
    <row r="170" spans="2:15" ht="30" customHeight="1" x14ac:dyDescent="0.25">
      <c r="B170" s="29" t="s">
        <v>14</v>
      </c>
      <c r="C170" s="30" t="s">
        <v>95</v>
      </c>
      <c r="D170" s="18">
        <v>8</v>
      </c>
      <c r="E170" s="30" t="s">
        <v>65</v>
      </c>
      <c r="F170" s="30">
        <v>2023</v>
      </c>
      <c r="G170" s="30" t="s">
        <v>52</v>
      </c>
      <c r="H170" s="28">
        <v>26555.3</v>
      </c>
      <c r="I170" s="30" t="s">
        <v>117</v>
      </c>
      <c r="J170" s="28">
        <f>H170</f>
        <v>26555.3</v>
      </c>
      <c r="K170" s="11" t="s">
        <v>34</v>
      </c>
      <c r="L170" s="18">
        <f>H170</f>
        <v>26555.3</v>
      </c>
      <c r="M170" s="30" t="s">
        <v>16</v>
      </c>
    </row>
    <row r="171" spans="2:15" x14ac:dyDescent="0.25">
      <c r="B171" s="29"/>
      <c r="C171" s="30"/>
      <c r="D171" s="18"/>
      <c r="E171" s="30"/>
      <c r="F171" s="30"/>
      <c r="G171" s="30"/>
      <c r="H171" s="28"/>
      <c r="I171" s="30"/>
      <c r="J171" s="28"/>
      <c r="K171" s="11" t="s">
        <v>10</v>
      </c>
      <c r="L171" s="18">
        <f>H170</f>
        <v>26555.3</v>
      </c>
      <c r="M171" s="31"/>
    </row>
    <row r="172" spans="2:15" ht="25.5" x14ac:dyDescent="0.25">
      <c r="B172" s="29"/>
      <c r="C172" s="30"/>
      <c r="D172" s="18"/>
      <c r="E172" s="30"/>
      <c r="F172" s="30"/>
      <c r="G172" s="30"/>
      <c r="H172" s="28"/>
      <c r="I172" s="30"/>
      <c r="J172" s="28"/>
      <c r="K172" s="11" t="s">
        <v>11</v>
      </c>
      <c r="L172" s="18"/>
      <c r="M172" s="31"/>
    </row>
    <row r="173" spans="2:15" x14ac:dyDescent="0.25">
      <c r="B173" s="29"/>
      <c r="C173" s="30"/>
      <c r="D173" s="18"/>
      <c r="E173" s="30"/>
      <c r="F173" s="30"/>
      <c r="G173" s="30"/>
      <c r="H173" s="28"/>
      <c r="I173" s="30"/>
      <c r="J173" s="28"/>
      <c r="K173" s="11" t="s">
        <v>12</v>
      </c>
      <c r="L173" s="18"/>
      <c r="M173" s="31"/>
      <c r="O173" s="2"/>
    </row>
    <row r="174" spans="2:15" ht="25.5" x14ac:dyDescent="0.25">
      <c r="B174" s="29"/>
      <c r="C174" s="30"/>
      <c r="D174" s="18"/>
      <c r="E174" s="30"/>
      <c r="F174" s="30"/>
      <c r="G174" s="30"/>
      <c r="H174" s="28"/>
      <c r="I174" s="30"/>
      <c r="J174" s="28"/>
      <c r="K174" s="11" t="s">
        <v>13</v>
      </c>
      <c r="L174" s="18"/>
      <c r="M174" s="31"/>
      <c r="O174" s="2"/>
    </row>
    <row r="175" spans="2:15" ht="15" customHeight="1" x14ac:dyDescent="0.25">
      <c r="B175" s="29" t="s">
        <v>14</v>
      </c>
      <c r="C175" s="30" t="s">
        <v>86</v>
      </c>
      <c r="D175" s="18">
        <v>12</v>
      </c>
      <c r="E175" s="30">
        <v>2023</v>
      </c>
      <c r="F175" s="30">
        <v>2023</v>
      </c>
      <c r="G175" s="30" t="s">
        <v>53</v>
      </c>
      <c r="H175" s="28">
        <v>39833</v>
      </c>
      <c r="I175" s="30" t="s">
        <v>118</v>
      </c>
      <c r="J175" s="28">
        <f>H175</f>
        <v>39833</v>
      </c>
      <c r="K175" s="27" t="s">
        <v>34</v>
      </c>
      <c r="L175" s="28">
        <f>H175</f>
        <v>39833</v>
      </c>
      <c r="M175" s="30" t="s">
        <v>16</v>
      </c>
    </row>
    <row r="176" spans="2:15" x14ac:dyDescent="0.25">
      <c r="B176" s="29"/>
      <c r="C176" s="30"/>
      <c r="D176" s="18"/>
      <c r="E176" s="30"/>
      <c r="F176" s="30"/>
      <c r="G176" s="30"/>
      <c r="H176" s="28"/>
      <c r="I176" s="30"/>
      <c r="J176" s="28"/>
      <c r="K176" s="27"/>
      <c r="L176" s="28"/>
      <c r="M176" s="31"/>
    </row>
    <row r="177" spans="2:13" x14ac:dyDescent="0.25">
      <c r="B177" s="29"/>
      <c r="C177" s="30"/>
      <c r="D177" s="18"/>
      <c r="E177" s="30"/>
      <c r="F177" s="30"/>
      <c r="G177" s="30"/>
      <c r="H177" s="28"/>
      <c r="I177" s="30"/>
      <c r="J177" s="28"/>
      <c r="K177" s="11" t="s">
        <v>10</v>
      </c>
      <c r="L177" s="18">
        <f>L175</f>
        <v>39833</v>
      </c>
      <c r="M177" s="31"/>
    </row>
    <row r="178" spans="2:13" ht="25.5" x14ac:dyDescent="0.25">
      <c r="B178" s="29"/>
      <c r="C178" s="30"/>
      <c r="D178" s="18"/>
      <c r="E178" s="30"/>
      <c r="F178" s="30"/>
      <c r="G178" s="30"/>
      <c r="H178" s="28"/>
      <c r="I178" s="30"/>
      <c r="J178" s="28"/>
      <c r="K178" s="11" t="s">
        <v>11</v>
      </c>
      <c r="L178" s="18"/>
      <c r="M178" s="31"/>
    </row>
    <row r="179" spans="2:13" x14ac:dyDescent="0.25">
      <c r="B179" s="29"/>
      <c r="C179" s="30"/>
      <c r="D179" s="18"/>
      <c r="E179" s="30"/>
      <c r="F179" s="30"/>
      <c r="G179" s="30"/>
      <c r="H179" s="28"/>
      <c r="I179" s="30"/>
      <c r="J179" s="28"/>
      <c r="K179" s="11" t="s">
        <v>12</v>
      </c>
      <c r="L179" s="18"/>
      <c r="M179" s="31"/>
    </row>
    <row r="180" spans="2:13" ht="25.5" x14ac:dyDescent="0.25">
      <c r="B180" s="29"/>
      <c r="C180" s="30"/>
      <c r="D180" s="18"/>
      <c r="E180" s="30"/>
      <c r="F180" s="30"/>
      <c r="G180" s="30"/>
      <c r="H180" s="28"/>
      <c r="I180" s="30"/>
      <c r="J180" s="28"/>
      <c r="K180" s="11" t="s">
        <v>13</v>
      </c>
      <c r="L180" s="18"/>
      <c r="M180" s="31"/>
    </row>
    <row r="181" spans="2:13" ht="15" customHeight="1" x14ac:dyDescent="0.25">
      <c r="B181" s="29" t="s">
        <v>14</v>
      </c>
      <c r="C181" s="30" t="s">
        <v>87</v>
      </c>
      <c r="D181" s="18">
        <v>12</v>
      </c>
      <c r="E181" s="30">
        <v>2023</v>
      </c>
      <c r="F181" s="30">
        <v>2023</v>
      </c>
      <c r="G181" s="30" t="s">
        <v>53</v>
      </c>
      <c r="H181" s="28">
        <v>39833</v>
      </c>
      <c r="I181" s="30" t="s">
        <v>118</v>
      </c>
      <c r="J181" s="28">
        <f>H181</f>
        <v>39833</v>
      </c>
      <c r="K181" s="27" t="s">
        <v>34</v>
      </c>
      <c r="L181" s="28">
        <f>H181</f>
        <v>39833</v>
      </c>
      <c r="M181" s="30" t="s">
        <v>16</v>
      </c>
    </row>
    <row r="182" spans="2:13" x14ac:dyDescent="0.25">
      <c r="B182" s="29"/>
      <c r="C182" s="30"/>
      <c r="D182" s="18"/>
      <c r="E182" s="30"/>
      <c r="F182" s="30"/>
      <c r="G182" s="30"/>
      <c r="H182" s="28"/>
      <c r="I182" s="30"/>
      <c r="J182" s="28"/>
      <c r="K182" s="27"/>
      <c r="L182" s="28"/>
      <c r="M182" s="31"/>
    </row>
    <row r="183" spans="2:13" x14ac:dyDescent="0.25">
      <c r="B183" s="29"/>
      <c r="C183" s="30"/>
      <c r="D183" s="18"/>
      <c r="E183" s="30"/>
      <c r="F183" s="30"/>
      <c r="G183" s="30"/>
      <c r="H183" s="28"/>
      <c r="I183" s="30"/>
      <c r="J183" s="28"/>
      <c r="K183" s="11" t="s">
        <v>10</v>
      </c>
      <c r="L183" s="18">
        <f>L181</f>
        <v>39833</v>
      </c>
      <c r="M183" s="31"/>
    </row>
    <row r="184" spans="2:13" ht="25.5" x14ac:dyDescent="0.25">
      <c r="B184" s="29"/>
      <c r="C184" s="30"/>
      <c r="D184" s="18"/>
      <c r="E184" s="30"/>
      <c r="F184" s="30"/>
      <c r="G184" s="30"/>
      <c r="H184" s="28"/>
      <c r="I184" s="30"/>
      <c r="J184" s="28"/>
      <c r="K184" s="11" t="s">
        <v>11</v>
      </c>
      <c r="L184" s="18"/>
      <c r="M184" s="31"/>
    </row>
    <row r="185" spans="2:13" x14ac:dyDescent="0.25">
      <c r="B185" s="29"/>
      <c r="C185" s="30"/>
      <c r="D185" s="18"/>
      <c r="E185" s="30"/>
      <c r="F185" s="30"/>
      <c r="G185" s="30"/>
      <c r="H185" s="28"/>
      <c r="I185" s="30"/>
      <c r="J185" s="28"/>
      <c r="K185" s="11" t="s">
        <v>12</v>
      </c>
      <c r="L185" s="18"/>
      <c r="M185" s="31"/>
    </row>
    <row r="186" spans="2:13" ht="25.5" x14ac:dyDescent="0.25">
      <c r="B186" s="29"/>
      <c r="C186" s="30"/>
      <c r="D186" s="18"/>
      <c r="E186" s="30"/>
      <c r="F186" s="30"/>
      <c r="G186" s="30"/>
      <c r="H186" s="28"/>
      <c r="I186" s="30"/>
      <c r="J186" s="28"/>
      <c r="K186" s="11" t="s">
        <v>13</v>
      </c>
      <c r="L186" s="18"/>
      <c r="M186" s="31"/>
    </row>
    <row r="187" spans="2:13" ht="15" customHeight="1" x14ac:dyDescent="0.25">
      <c r="B187" s="29" t="s">
        <v>14</v>
      </c>
      <c r="C187" s="30" t="s">
        <v>88</v>
      </c>
      <c r="D187" s="18"/>
      <c r="E187" s="30">
        <v>2023</v>
      </c>
      <c r="F187" s="30">
        <v>2023</v>
      </c>
      <c r="G187" s="30" t="s">
        <v>53</v>
      </c>
      <c r="H187" s="28">
        <v>53110.6</v>
      </c>
      <c r="I187" s="30" t="s">
        <v>119</v>
      </c>
      <c r="J187" s="28">
        <f>H187-6508.61131</f>
        <v>46601.988689999998</v>
      </c>
      <c r="K187" s="27" t="s">
        <v>34</v>
      </c>
      <c r="L187" s="28">
        <f>H187</f>
        <v>53110.6</v>
      </c>
      <c r="M187" s="30" t="s">
        <v>16</v>
      </c>
    </row>
    <row r="188" spans="2:13" x14ac:dyDescent="0.25">
      <c r="B188" s="29"/>
      <c r="C188" s="30"/>
      <c r="D188" s="18">
        <v>16</v>
      </c>
      <c r="E188" s="30"/>
      <c r="F188" s="30"/>
      <c r="G188" s="30"/>
      <c r="H188" s="28"/>
      <c r="I188" s="30"/>
      <c r="J188" s="28"/>
      <c r="K188" s="27"/>
      <c r="L188" s="28"/>
      <c r="M188" s="31"/>
    </row>
    <row r="189" spans="2:13" x14ac:dyDescent="0.25">
      <c r="B189" s="29"/>
      <c r="C189" s="30"/>
      <c r="D189" s="18"/>
      <c r="E189" s="30"/>
      <c r="F189" s="30"/>
      <c r="G189" s="30"/>
      <c r="H189" s="28"/>
      <c r="I189" s="30"/>
      <c r="J189" s="28"/>
      <c r="K189" s="11" t="s">
        <v>10</v>
      </c>
      <c r="L189" s="18">
        <f>L187</f>
        <v>53110.6</v>
      </c>
      <c r="M189" s="31"/>
    </row>
    <row r="190" spans="2:13" ht="25.5" x14ac:dyDescent="0.25">
      <c r="B190" s="29"/>
      <c r="C190" s="30"/>
      <c r="D190" s="18"/>
      <c r="E190" s="30"/>
      <c r="F190" s="30"/>
      <c r="G190" s="30"/>
      <c r="H190" s="28"/>
      <c r="I190" s="30"/>
      <c r="J190" s="28"/>
      <c r="K190" s="11" t="s">
        <v>11</v>
      </c>
      <c r="L190" s="18"/>
      <c r="M190" s="31"/>
    </row>
    <row r="191" spans="2:13" x14ac:dyDescent="0.25">
      <c r="B191" s="29"/>
      <c r="C191" s="30"/>
      <c r="D191" s="18"/>
      <c r="E191" s="30"/>
      <c r="F191" s="30"/>
      <c r="G191" s="30"/>
      <c r="H191" s="28"/>
      <c r="I191" s="30"/>
      <c r="J191" s="28"/>
      <c r="K191" s="11" t="s">
        <v>12</v>
      </c>
      <c r="L191" s="18"/>
      <c r="M191" s="31"/>
    </row>
    <row r="192" spans="2:13" ht="25.5" x14ac:dyDescent="0.25">
      <c r="B192" s="29"/>
      <c r="C192" s="30"/>
      <c r="D192" s="18"/>
      <c r="E192" s="30"/>
      <c r="F192" s="30"/>
      <c r="G192" s="30"/>
      <c r="H192" s="28"/>
      <c r="I192" s="30"/>
      <c r="J192" s="28"/>
      <c r="K192" s="11" t="s">
        <v>13</v>
      </c>
      <c r="L192" s="18"/>
      <c r="M192" s="31"/>
    </row>
    <row r="193" spans="2:13" ht="15" customHeight="1" x14ac:dyDescent="0.25">
      <c r="B193" s="29" t="s">
        <v>14</v>
      </c>
      <c r="C193" s="23" t="s">
        <v>96</v>
      </c>
      <c r="D193" s="17">
        <v>3</v>
      </c>
      <c r="E193" s="30">
        <v>2023</v>
      </c>
      <c r="F193" s="23">
        <v>2023</v>
      </c>
      <c r="G193" s="23" t="s">
        <v>82</v>
      </c>
      <c r="H193" s="25">
        <v>10830.3</v>
      </c>
      <c r="I193" s="23" t="s">
        <v>120</v>
      </c>
      <c r="J193" s="25">
        <f>H193</f>
        <v>10830.3</v>
      </c>
      <c r="K193" s="26" t="s">
        <v>34</v>
      </c>
      <c r="L193" s="25">
        <f>J193</f>
        <v>10830.3</v>
      </c>
      <c r="M193" s="23" t="s">
        <v>68</v>
      </c>
    </row>
    <row r="194" spans="2:13" x14ac:dyDescent="0.25">
      <c r="B194" s="29"/>
      <c r="C194" s="23"/>
      <c r="D194" s="17"/>
      <c r="E194" s="30"/>
      <c r="F194" s="23"/>
      <c r="G194" s="23"/>
      <c r="H194" s="25"/>
      <c r="I194" s="23"/>
      <c r="J194" s="25"/>
      <c r="K194" s="26"/>
      <c r="L194" s="25"/>
      <c r="M194" s="23"/>
    </row>
    <row r="195" spans="2:13" x14ac:dyDescent="0.25">
      <c r="B195" s="29"/>
      <c r="C195" s="23"/>
      <c r="D195" s="17"/>
      <c r="E195" s="30"/>
      <c r="F195" s="23"/>
      <c r="G195" s="23"/>
      <c r="H195" s="25"/>
      <c r="I195" s="23"/>
      <c r="J195" s="25"/>
      <c r="K195" s="12" t="s">
        <v>10</v>
      </c>
      <c r="L195" s="17">
        <f>L193</f>
        <v>10830.3</v>
      </c>
      <c r="M195" s="32"/>
    </row>
    <row r="196" spans="2:13" ht="25.5" x14ac:dyDescent="0.25">
      <c r="B196" s="29"/>
      <c r="C196" s="23"/>
      <c r="D196" s="17"/>
      <c r="E196" s="30"/>
      <c r="F196" s="23"/>
      <c r="G196" s="23"/>
      <c r="H196" s="25"/>
      <c r="I196" s="23"/>
      <c r="J196" s="25"/>
      <c r="K196" s="12" t="s">
        <v>11</v>
      </c>
      <c r="L196" s="17"/>
      <c r="M196" s="32"/>
    </row>
    <row r="197" spans="2:13" x14ac:dyDescent="0.25">
      <c r="B197" s="29"/>
      <c r="C197" s="23"/>
      <c r="D197" s="17"/>
      <c r="E197" s="30"/>
      <c r="F197" s="23"/>
      <c r="G197" s="23"/>
      <c r="H197" s="25"/>
      <c r="I197" s="23"/>
      <c r="J197" s="25"/>
      <c r="K197" s="12" t="s">
        <v>12</v>
      </c>
      <c r="L197" s="17"/>
      <c r="M197" s="32"/>
    </row>
    <row r="198" spans="2:13" ht="25.5" x14ac:dyDescent="0.25">
      <c r="B198" s="29"/>
      <c r="C198" s="23"/>
      <c r="D198" s="17"/>
      <c r="E198" s="30"/>
      <c r="F198" s="23"/>
      <c r="G198" s="23"/>
      <c r="H198" s="25"/>
      <c r="I198" s="23"/>
      <c r="J198" s="25"/>
      <c r="K198" s="12" t="s">
        <v>13</v>
      </c>
      <c r="L198" s="17"/>
      <c r="M198" s="32"/>
    </row>
    <row r="199" spans="2:13" ht="15" customHeight="1" x14ac:dyDescent="0.25">
      <c r="B199" s="29" t="s">
        <v>14</v>
      </c>
      <c r="C199" s="30" t="s">
        <v>97</v>
      </c>
      <c r="D199" s="18">
        <v>3</v>
      </c>
      <c r="E199" s="30" t="s">
        <v>65</v>
      </c>
      <c r="F199" s="30">
        <v>2023</v>
      </c>
      <c r="G199" s="30" t="s">
        <v>52</v>
      </c>
      <c r="H199" s="28">
        <v>7945.6</v>
      </c>
      <c r="I199" s="30" t="s">
        <v>113</v>
      </c>
      <c r="J199" s="28">
        <f>H199-2488.78042</f>
        <v>5456.8195800000003</v>
      </c>
      <c r="K199" s="27" t="s">
        <v>34</v>
      </c>
      <c r="L199" s="28">
        <v>7945.6</v>
      </c>
      <c r="M199" s="30" t="s">
        <v>30</v>
      </c>
    </row>
    <row r="200" spans="2:13" x14ac:dyDescent="0.25">
      <c r="B200" s="29"/>
      <c r="C200" s="30"/>
      <c r="D200" s="18"/>
      <c r="E200" s="30"/>
      <c r="F200" s="30"/>
      <c r="G200" s="30"/>
      <c r="H200" s="28"/>
      <c r="I200" s="30"/>
      <c r="J200" s="28"/>
      <c r="K200" s="27"/>
      <c r="L200" s="28"/>
      <c r="M200" s="30"/>
    </row>
    <row r="201" spans="2:13" x14ac:dyDescent="0.25">
      <c r="B201" s="29"/>
      <c r="C201" s="30"/>
      <c r="D201" s="18"/>
      <c r="E201" s="30"/>
      <c r="F201" s="30"/>
      <c r="G201" s="30"/>
      <c r="H201" s="28"/>
      <c r="I201" s="30"/>
      <c r="J201" s="28"/>
      <c r="K201" s="11" t="s">
        <v>10</v>
      </c>
      <c r="L201" s="18">
        <v>7945.6</v>
      </c>
      <c r="M201" s="31"/>
    </row>
    <row r="202" spans="2:13" ht="25.5" x14ac:dyDescent="0.25">
      <c r="B202" s="29"/>
      <c r="C202" s="30"/>
      <c r="D202" s="18"/>
      <c r="E202" s="30"/>
      <c r="F202" s="30"/>
      <c r="G202" s="30"/>
      <c r="H202" s="28"/>
      <c r="I202" s="30"/>
      <c r="J202" s="28"/>
      <c r="K202" s="11" t="s">
        <v>11</v>
      </c>
      <c r="L202" s="18"/>
      <c r="M202" s="31"/>
    </row>
    <row r="203" spans="2:13" x14ac:dyDescent="0.25">
      <c r="B203" s="29"/>
      <c r="C203" s="30"/>
      <c r="D203" s="18"/>
      <c r="E203" s="30"/>
      <c r="F203" s="30"/>
      <c r="G203" s="30"/>
      <c r="H203" s="28"/>
      <c r="I203" s="30"/>
      <c r="J203" s="28"/>
      <c r="K203" s="11" t="s">
        <v>12</v>
      </c>
      <c r="L203" s="18"/>
      <c r="M203" s="31"/>
    </row>
    <row r="204" spans="2:13" ht="25.5" x14ac:dyDescent="0.25">
      <c r="B204" s="29"/>
      <c r="C204" s="30"/>
      <c r="D204" s="18"/>
      <c r="E204" s="30"/>
      <c r="F204" s="30"/>
      <c r="G204" s="30"/>
      <c r="H204" s="28"/>
      <c r="I204" s="30"/>
      <c r="J204" s="28"/>
      <c r="K204" s="11" t="s">
        <v>13</v>
      </c>
      <c r="L204" s="18"/>
      <c r="M204" s="31"/>
    </row>
    <row r="205" spans="2:13" ht="15" customHeight="1" x14ac:dyDescent="0.25">
      <c r="B205" s="29" t="s">
        <v>14</v>
      </c>
      <c r="C205" s="30" t="s">
        <v>48</v>
      </c>
      <c r="D205" s="18">
        <v>6</v>
      </c>
      <c r="E205" s="30">
        <v>2023</v>
      </c>
      <c r="F205" s="30">
        <v>2023</v>
      </c>
      <c r="G205" s="30" t="s">
        <v>52</v>
      </c>
      <c r="H205" s="28">
        <v>19761.2</v>
      </c>
      <c r="I205" s="30" t="s">
        <v>121</v>
      </c>
      <c r="J205" s="28">
        <v>19761.2</v>
      </c>
      <c r="K205" s="27" t="s">
        <v>34</v>
      </c>
      <c r="L205" s="28">
        <v>19761.2</v>
      </c>
      <c r="M205" s="30" t="s">
        <v>31</v>
      </c>
    </row>
    <row r="206" spans="2:13" x14ac:dyDescent="0.25">
      <c r="B206" s="29"/>
      <c r="C206" s="30"/>
      <c r="D206" s="18"/>
      <c r="E206" s="30"/>
      <c r="F206" s="30"/>
      <c r="G206" s="30"/>
      <c r="H206" s="28"/>
      <c r="I206" s="30"/>
      <c r="J206" s="28"/>
      <c r="K206" s="27"/>
      <c r="L206" s="28"/>
      <c r="M206" s="30"/>
    </row>
    <row r="207" spans="2:13" x14ac:dyDescent="0.25">
      <c r="B207" s="29"/>
      <c r="C207" s="30"/>
      <c r="D207" s="18"/>
      <c r="E207" s="30"/>
      <c r="F207" s="30"/>
      <c r="G207" s="30"/>
      <c r="H207" s="28"/>
      <c r="I207" s="30"/>
      <c r="J207" s="28"/>
      <c r="K207" s="11" t="s">
        <v>10</v>
      </c>
      <c r="L207" s="18">
        <v>19761.2</v>
      </c>
      <c r="M207" s="31"/>
    </row>
    <row r="208" spans="2:13" ht="25.5" x14ac:dyDescent="0.25">
      <c r="B208" s="29"/>
      <c r="C208" s="30"/>
      <c r="D208" s="18"/>
      <c r="E208" s="30"/>
      <c r="F208" s="30"/>
      <c r="G208" s="30"/>
      <c r="H208" s="28"/>
      <c r="I208" s="30"/>
      <c r="J208" s="28"/>
      <c r="K208" s="11" t="s">
        <v>11</v>
      </c>
      <c r="L208" s="18"/>
      <c r="M208" s="31"/>
    </row>
    <row r="209" spans="2:13" x14ac:dyDescent="0.25">
      <c r="B209" s="29"/>
      <c r="C209" s="30"/>
      <c r="D209" s="18"/>
      <c r="E209" s="30"/>
      <c r="F209" s="30"/>
      <c r="G209" s="30"/>
      <c r="H209" s="28"/>
      <c r="I209" s="30"/>
      <c r="J209" s="28"/>
      <c r="K209" s="11" t="s">
        <v>12</v>
      </c>
      <c r="L209" s="18"/>
      <c r="M209" s="31"/>
    </row>
    <row r="210" spans="2:13" ht="25.5" x14ac:dyDescent="0.25">
      <c r="B210" s="29"/>
      <c r="C210" s="30"/>
      <c r="D210" s="18"/>
      <c r="E210" s="30"/>
      <c r="F210" s="30"/>
      <c r="G210" s="30"/>
      <c r="H210" s="28"/>
      <c r="I210" s="30"/>
      <c r="J210" s="28"/>
      <c r="K210" s="11" t="s">
        <v>13</v>
      </c>
      <c r="L210" s="18"/>
      <c r="M210" s="31"/>
    </row>
    <row r="211" spans="2:13" ht="15" customHeight="1" x14ac:dyDescent="0.25">
      <c r="B211" s="29" t="s">
        <v>14</v>
      </c>
      <c r="C211" s="30" t="s">
        <v>49</v>
      </c>
      <c r="D211" s="18">
        <v>18</v>
      </c>
      <c r="E211" s="30" t="s">
        <v>65</v>
      </c>
      <c r="F211" s="30">
        <v>2023</v>
      </c>
      <c r="G211" s="30" t="s">
        <v>52</v>
      </c>
      <c r="H211" s="28">
        <v>59283.6</v>
      </c>
      <c r="I211" s="30" t="s">
        <v>122</v>
      </c>
      <c r="J211" s="28">
        <v>59283.6</v>
      </c>
      <c r="K211" s="27" t="s">
        <v>34</v>
      </c>
      <c r="L211" s="28">
        <v>59283.6</v>
      </c>
      <c r="M211" s="30" t="s">
        <v>31</v>
      </c>
    </row>
    <row r="212" spans="2:13" x14ac:dyDescent="0.25">
      <c r="B212" s="29"/>
      <c r="C212" s="30"/>
      <c r="D212" s="18"/>
      <c r="E212" s="30"/>
      <c r="F212" s="30"/>
      <c r="G212" s="30"/>
      <c r="H212" s="28"/>
      <c r="I212" s="30"/>
      <c r="J212" s="28"/>
      <c r="K212" s="27"/>
      <c r="L212" s="28"/>
      <c r="M212" s="30"/>
    </row>
    <row r="213" spans="2:13" x14ac:dyDescent="0.25">
      <c r="B213" s="29"/>
      <c r="C213" s="30"/>
      <c r="D213" s="18"/>
      <c r="E213" s="30"/>
      <c r="F213" s="30"/>
      <c r="G213" s="30"/>
      <c r="H213" s="28"/>
      <c r="I213" s="30"/>
      <c r="J213" s="28"/>
      <c r="K213" s="11" t="s">
        <v>10</v>
      </c>
      <c r="L213" s="18">
        <v>59283.6</v>
      </c>
      <c r="M213" s="31"/>
    </row>
    <row r="214" spans="2:13" ht="25.5" x14ac:dyDescent="0.25">
      <c r="B214" s="29"/>
      <c r="C214" s="30"/>
      <c r="D214" s="18"/>
      <c r="E214" s="30"/>
      <c r="F214" s="30"/>
      <c r="G214" s="30"/>
      <c r="H214" s="28"/>
      <c r="I214" s="30"/>
      <c r="J214" s="28"/>
      <c r="K214" s="11" t="s">
        <v>11</v>
      </c>
      <c r="L214" s="18"/>
      <c r="M214" s="31"/>
    </row>
    <row r="215" spans="2:13" x14ac:dyDescent="0.25">
      <c r="B215" s="29"/>
      <c r="C215" s="30"/>
      <c r="D215" s="18"/>
      <c r="E215" s="30"/>
      <c r="F215" s="30"/>
      <c r="G215" s="30"/>
      <c r="H215" s="28"/>
      <c r="I215" s="30"/>
      <c r="J215" s="28"/>
      <c r="K215" s="11" t="s">
        <v>12</v>
      </c>
      <c r="L215" s="18"/>
      <c r="M215" s="31"/>
    </row>
    <row r="216" spans="2:13" ht="25.5" x14ac:dyDescent="0.25">
      <c r="B216" s="29"/>
      <c r="C216" s="30"/>
      <c r="D216" s="18"/>
      <c r="E216" s="30"/>
      <c r="F216" s="30"/>
      <c r="G216" s="30"/>
      <c r="H216" s="28"/>
      <c r="I216" s="30"/>
      <c r="J216" s="28"/>
      <c r="K216" s="11" t="s">
        <v>13</v>
      </c>
      <c r="L216" s="18"/>
      <c r="M216" s="31"/>
    </row>
    <row r="217" spans="2:13" ht="15" customHeight="1" x14ac:dyDescent="0.25">
      <c r="B217" s="29" t="s">
        <v>14</v>
      </c>
      <c r="C217" s="30" t="s">
        <v>98</v>
      </c>
      <c r="D217" s="18">
        <v>3</v>
      </c>
      <c r="E217" s="30">
        <v>2023</v>
      </c>
      <c r="F217" s="30">
        <v>2023</v>
      </c>
      <c r="G217" s="30" t="s">
        <v>82</v>
      </c>
      <c r="H217" s="28">
        <v>12162</v>
      </c>
      <c r="I217" s="30" t="s">
        <v>63</v>
      </c>
      <c r="J217" s="28">
        <f>H217</f>
        <v>12162</v>
      </c>
      <c r="K217" s="27" t="s">
        <v>34</v>
      </c>
      <c r="L217" s="28">
        <f>J217</f>
        <v>12162</v>
      </c>
      <c r="M217" s="30" t="s">
        <v>31</v>
      </c>
    </row>
    <row r="218" spans="2:13" x14ac:dyDescent="0.25">
      <c r="B218" s="29"/>
      <c r="C218" s="30"/>
      <c r="D218" s="18"/>
      <c r="E218" s="30"/>
      <c r="F218" s="30"/>
      <c r="G218" s="30"/>
      <c r="H218" s="28"/>
      <c r="I218" s="30"/>
      <c r="J218" s="28"/>
      <c r="K218" s="27"/>
      <c r="L218" s="28"/>
      <c r="M218" s="30"/>
    </row>
    <row r="219" spans="2:13" x14ac:dyDescent="0.25">
      <c r="B219" s="29"/>
      <c r="C219" s="30"/>
      <c r="D219" s="18"/>
      <c r="E219" s="30"/>
      <c r="F219" s="30"/>
      <c r="G219" s="30"/>
      <c r="H219" s="28"/>
      <c r="I219" s="30"/>
      <c r="J219" s="28"/>
      <c r="K219" s="11" t="s">
        <v>10</v>
      </c>
      <c r="L219" s="18">
        <f>L217</f>
        <v>12162</v>
      </c>
      <c r="M219" s="31"/>
    </row>
    <row r="220" spans="2:13" ht="25.5" x14ac:dyDescent="0.25">
      <c r="B220" s="29"/>
      <c r="C220" s="30"/>
      <c r="D220" s="18"/>
      <c r="E220" s="30"/>
      <c r="F220" s="30"/>
      <c r="G220" s="30"/>
      <c r="H220" s="28"/>
      <c r="I220" s="30"/>
      <c r="J220" s="28"/>
      <c r="K220" s="11" t="s">
        <v>11</v>
      </c>
      <c r="L220" s="18"/>
      <c r="M220" s="31"/>
    </row>
    <row r="221" spans="2:13" x14ac:dyDescent="0.25">
      <c r="B221" s="29"/>
      <c r="C221" s="30"/>
      <c r="D221" s="18"/>
      <c r="E221" s="30"/>
      <c r="F221" s="30"/>
      <c r="G221" s="30"/>
      <c r="H221" s="28"/>
      <c r="I221" s="30"/>
      <c r="J221" s="28"/>
      <c r="K221" s="11" t="s">
        <v>12</v>
      </c>
      <c r="L221" s="18"/>
      <c r="M221" s="31"/>
    </row>
    <row r="222" spans="2:13" ht="25.5" x14ac:dyDescent="0.25">
      <c r="B222" s="29"/>
      <c r="C222" s="30"/>
      <c r="D222" s="18"/>
      <c r="E222" s="30"/>
      <c r="F222" s="30"/>
      <c r="G222" s="30"/>
      <c r="H222" s="28"/>
      <c r="I222" s="30"/>
      <c r="J222" s="28"/>
      <c r="K222" s="11" t="s">
        <v>13</v>
      </c>
      <c r="L222" s="18"/>
      <c r="M222" s="31"/>
    </row>
    <row r="223" spans="2:13" ht="15" customHeight="1" x14ac:dyDescent="0.25">
      <c r="B223" s="29" t="s">
        <v>14</v>
      </c>
      <c r="C223" s="30" t="s">
        <v>62</v>
      </c>
      <c r="D223" s="18">
        <v>24</v>
      </c>
      <c r="E223" s="30">
        <v>2023</v>
      </c>
      <c r="F223" s="30">
        <v>2023</v>
      </c>
      <c r="G223" s="30" t="s">
        <v>82</v>
      </c>
      <c r="H223" s="28">
        <v>97295.62</v>
      </c>
      <c r="I223" s="30" t="s">
        <v>116</v>
      </c>
      <c r="J223" s="28">
        <f>H223</f>
        <v>97295.62</v>
      </c>
      <c r="K223" s="27" t="s">
        <v>34</v>
      </c>
      <c r="L223" s="28">
        <f>H223</f>
        <v>97295.62</v>
      </c>
      <c r="M223" s="30" t="s">
        <v>31</v>
      </c>
    </row>
    <row r="224" spans="2:13" x14ac:dyDescent="0.25">
      <c r="B224" s="29"/>
      <c r="C224" s="30"/>
      <c r="D224" s="18"/>
      <c r="E224" s="30"/>
      <c r="F224" s="30"/>
      <c r="G224" s="30"/>
      <c r="H224" s="28"/>
      <c r="I224" s="30"/>
      <c r="J224" s="28"/>
      <c r="K224" s="27"/>
      <c r="L224" s="28"/>
      <c r="M224" s="30"/>
    </row>
    <row r="225" spans="2:13" x14ac:dyDescent="0.25">
      <c r="B225" s="29"/>
      <c r="C225" s="30"/>
      <c r="D225" s="18"/>
      <c r="E225" s="30"/>
      <c r="F225" s="30"/>
      <c r="G225" s="30"/>
      <c r="H225" s="28"/>
      <c r="I225" s="30"/>
      <c r="J225" s="28"/>
      <c r="K225" s="11" t="s">
        <v>10</v>
      </c>
      <c r="L225" s="18">
        <f>L223</f>
        <v>97295.62</v>
      </c>
      <c r="M225" s="31"/>
    </row>
    <row r="226" spans="2:13" ht="25.5" x14ac:dyDescent="0.25">
      <c r="B226" s="29"/>
      <c r="C226" s="30"/>
      <c r="D226" s="18"/>
      <c r="E226" s="30"/>
      <c r="F226" s="30"/>
      <c r="G226" s="30"/>
      <c r="H226" s="28"/>
      <c r="I226" s="30"/>
      <c r="J226" s="28"/>
      <c r="K226" s="11" t="s">
        <v>11</v>
      </c>
      <c r="L226" s="18"/>
      <c r="M226" s="31"/>
    </row>
    <row r="227" spans="2:13" x14ac:dyDescent="0.25">
      <c r="B227" s="29"/>
      <c r="C227" s="30"/>
      <c r="D227" s="18"/>
      <c r="E227" s="30"/>
      <c r="F227" s="30"/>
      <c r="G227" s="30"/>
      <c r="H227" s="28"/>
      <c r="I227" s="30"/>
      <c r="J227" s="28"/>
      <c r="K227" s="11" t="s">
        <v>12</v>
      </c>
      <c r="L227" s="18"/>
      <c r="M227" s="31"/>
    </row>
    <row r="228" spans="2:13" ht="25.5" x14ac:dyDescent="0.25">
      <c r="B228" s="29"/>
      <c r="C228" s="30"/>
      <c r="D228" s="18"/>
      <c r="E228" s="30"/>
      <c r="F228" s="30"/>
      <c r="G228" s="30"/>
      <c r="H228" s="28"/>
      <c r="I228" s="30"/>
      <c r="J228" s="28"/>
      <c r="K228" s="11" t="s">
        <v>13</v>
      </c>
      <c r="L228" s="18"/>
      <c r="M228" s="31"/>
    </row>
    <row r="229" spans="2:13" ht="15" customHeight="1" x14ac:dyDescent="0.25">
      <c r="B229" s="29" t="s">
        <v>14</v>
      </c>
      <c r="C229" s="30" t="s">
        <v>51</v>
      </c>
      <c r="D229" s="18">
        <v>3</v>
      </c>
      <c r="E229" s="30" t="s">
        <v>65</v>
      </c>
      <c r="F229" s="30">
        <v>2023</v>
      </c>
      <c r="G229" s="30" t="s">
        <v>52</v>
      </c>
      <c r="H229" s="25" t="s">
        <v>89</v>
      </c>
      <c r="I229" s="30" t="s">
        <v>123</v>
      </c>
      <c r="J229" s="28" t="str">
        <f>H229</f>
        <v>0*</v>
      </c>
      <c r="K229" s="27" t="s">
        <v>34</v>
      </c>
      <c r="L229" s="28">
        <f>L231</f>
        <v>0</v>
      </c>
      <c r="M229" s="30" t="s">
        <v>32</v>
      </c>
    </row>
    <row r="230" spans="2:13" x14ac:dyDescent="0.25">
      <c r="B230" s="29"/>
      <c r="C230" s="30"/>
      <c r="D230" s="18"/>
      <c r="E230" s="30"/>
      <c r="F230" s="30"/>
      <c r="G230" s="30"/>
      <c r="H230" s="25"/>
      <c r="I230" s="30"/>
      <c r="J230" s="28"/>
      <c r="K230" s="27"/>
      <c r="L230" s="28"/>
      <c r="M230" s="30"/>
    </row>
    <row r="231" spans="2:13" x14ac:dyDescent="0.25">
      <c r="B231" s="29"/>
      <c r="C231" s="30"/>
      <c r="D231" s="18"/>
      <c r="E231" s="30"/>
      <c r="F231" s="30"/>
      <c r="G231" s="30"/>
      <c r="H231" s="25"/>
      <c r="I231" s="30"/>
      <c r="J231" s="28"/>
      <c r="K231" s="11" t="s">
        <v>10</v>
      </c>
      <c r="L231" s="18">
        <f>$H$228</f>
        <v>0</v>
      </c>
      <c r="M231" s="31"/>
    </row>
    <row r="232" spans="2:13" ht="25.5" x14ac:dyDescent="0.25">
      <c r="B232" s="29"/>
      <c r="C232" s="30"/>
      <c r="D232" s="18"/>
      <c r="E232" s="30"/>
      <c r="F232" s="30"/>
      <c r="G232" s="30"/>
      <c r="H232" s="25"/>
      <c r="I232" s="30"/>
      <c r="J232" s="28"/>
      <c r="K232" s="11" t="s">
        <v>11</v>
      </c>
      <c r="L232" s="18"/>
      <c r="M232" s="31"/>
    </row>
    <row r="233" spans="2:13" x14ac:dyDescent="0.25">
      <c r="B233" s="29"/>
      <c r="C233" s="30"/>
      <c r="D233" s="18"/>
      <c r="E233" s="30"/>
      <c r="F233" s="30"/>
      <c r="G233" s="30"/>
      <c r="H233" s="25"/>
      <c r="I233" s="30"/>
      <c r="J233" s="28"/>
      <c r="K233" s="11" t="s">
        <v>12</v>
      </c>
      <c r="L233" s="18"/>
      <c r="M233" s="31"/>
    </row>
    <row r="234" spans="2:13" ht="25.5" x14ac:dyDescent="0.25">
      <c r="B234" s="29"/>
      <c r="C234" s="30"/>
      <c r="D234" s="18"/>
      <c r="E234" s="30"/>
      <c r="F234" s="30"/>
      <c r="G234" s="30"/>
      <c r="H234" s="25"/>
      <c r="I234" s="30"/>
      <c r="J234" s="28"/>
      <c r="K234" s="11" t="s">
        <v>13</v>
      </c>
      <c r="L234" s="18"/>
      <c r="M234" s="31"/>
    </row>
    <row r="235" spans="2:13" ht="15" customHeight="1" x14ac:dyDescent="0.25">
      <c r="B235" s="29" t="s">
        <v>14</v>
      </c>
      <c r="C235" s="30" t="s">
        <v>64</v>
      </c>
      <c r="D235" s="18">
        <v>9</v>
      </c>
      <c r="E235" s="30">
        <v>2023</v>
      </c>
      <c r="F235" s="30">
        <v>2023</v>
      </c>
      <c r="G235" s="30" t="s">
        <v>52</v>
      </c>
      <c r="H235" s="28">
        <v>33453.199999999997</v>
      </c>
      <c r="I235" s="30" t="s">
        <v>103</v>
      </c>
      <c r="J235" s="28">
        <f>H235</f>
        <v>33453.199999999997</v>
      </c>
      <c r="K235" s="27" t="s">
        <v>34</v>
      </c>
      <c r="L235" s="28">
        <v>33453.199999999997</v>
      </c>
      <c r="M235" s="30" t="s">
        <v>32</v>
      </c>
    </row>
    <row r="236" spans="2:13" x14ac:dyDescent="0.25">
      <c r="B236" s="29"/>
      <c r="C236" s="30"/>
      <c r="D236" s="18"/>
      <c r="E236" s="30"/>
      <c r="F236" s="30"/>
      <c r="G236" s="30"/>
      <c r="H236" s="28"/>
      <c r="I236" s="30"/>
      <c r="J236" s="28"/>
      <c r="K236" s="27"/>
      <c r="L236" s="28"/>
      <c r="M236" s="30"/>
    </row>
    <row r="237" spans="2:13" x14ac:dyDescent="0.25">
      <c r="B237" s="29"/>
      <c r="C237" s="30"/>
      <c r="D237" s="18"/>
      <c r="E237" s="30"/>
      <c r="F237" s="30"/>
      <c r="G237" s="30"/>
      <c r="H237" s="28"/>
      <c r="I237" s="30"/>
      <c r="J237" s="28"/>
      <c r="K237" s="11" t="s">
        <v>10</v>
      </c>
      <c r="L237" s="18">
        <v>33453.199999999997</v>
      </c>
      <c r="M237" s="31"/>
    </row>
    <row r="238" spans="2:13" ht="25.5" x14ac:dyDescent="0.25">
      <c r="B238" s="29"/>
      <c r="C238" s="30"/>
      <c r="D238" s="18"/>
      <c r="E238" s="30"/>
      <c r="F238" s="30"/>
      <c r="G238" s="30"/>
      <c r="H238" s="28"/>
      <c r="I238" s="30"/>
      <c r="J238" s="28"/>
      <c r="K238" s="11" t="s">
        <v>11</v>
      </c>
      <c r="L238" s="18"/>
      <c r="M238" s="31"/>
    </row>
    <row r="239" spans="2:13" x14ac:dyDescent="0.25">
      <c r="B239" s="29"/>
      <c r="C239" s="30"/>
      <c r="D239" s="18"/>
      <c r="E239" s="30"/>
      <c r="F239" s="30"/>
      <c r="G239" s="30"/>
      <c r="H239" s="28"/>
      <c r="I239" s="30"/>
      <c r="J239" s="28"/>
      <c r="K239" s="11" t="s">
        <v>12</v>
      </c>
      <c r="L239" s="18"/>
      <c r="M239" s="31"/>
    </row>
    <row r="240" spans="2:13" ht="25.5" x14ac:dyDescent="0.25">
      <c r="B240" s="29"/>
      <c r="C240" s="30"/>
      <c r="D240" s="18"/>
      <c r="E240" s="30"/>
      <c r="F240" s="30"/>
      <c r="G240" s="30"/>
      <c r="H240" s="28"/>
      <c r="I240" s="30"/>
      <c r="J240" s="28"/>
      <c r="K240" s="11" t="s">
        <v>13</v>
      </c>
      <c r="L240" s="18"/>
      <c r="M240" s="31"/>
    </row>
    <row r="241" spans="2:13" ht="37.5" customHeight="1" x14ac:dyDescent="0.25">
      <c r="B241" s="24" t="s">
        <v>69</v>
      </c>
      <c r="C241" s="23" t="s">
        <v>71</v>
      </c>
      <c r="D241" s="17"/>
      <c r="E241" s="23" t="s">
        <v>90</v>
      </c>
      <c r="F241" s="23" t="s">
        <v>90</v>
      </c>
      <c r="G241" s="23" t="s">
        <v>53</v>
      </c>
      <c r="H241" s="25">
        <v>82800</v>
      </c>
      <c r="I241" s="23" t="s">
        <v>124</v>
      </c>
      <c r="J241" s="25">
        <f>H241</f>
        <v>82800</v>
      </c>
      <c r="K241" s="26" t="s">
        <v>34</v>
      </c>
      <c r="L241" s="25">
        <v>82800</v>
      </c>
      <c r="M241" s="23" t="s">
        <v>70</v>
      </c>
    </row>
    <row r="242" spans="2:13" ht="26.25" customHeight="1" x14ac:dyDescent="0.25">
      <c r="B242" s="24"/>
      <c r="C242" s="23"/>
      <c r="D242" s="17"/>
      <c r="E242" s="23"/>
      <c r="F242" s="23"/>
      <c r="G242" s="23"/>
      <c r="H242" s="25"/>
      <c r="I242" s="23"/>
      <c r="J242" s="25"/>
      <c r="K242" s="26"/>
      <c r="L242" s="25"/>
      <c r="M242" s="23"/>
    </row>
    <row r="243" spans="2:13" ht="27" customHeight="1" x14ac:dyDescent="0.25">
      <c r="B243" s="24"/>
      <c r="C243" s="23"/>
      <c r="D243" s="17"/>
      <c r="E243" s="23"/>
      <c r="F243" s="23"/>
      <c r="G243" s="23"/>
      <c r="H243" s="25"/>
      <c r="I243" s="23"/>
      <c r="J243" s="25"/>
      <c r="K243" s="12" t="s">
        <v>10</v>
      </c>
      <c r="L243" s="17">
        <v>82800</v>
      </c>
      <c r="M243" s="23"/>
    </row>
    <row r="244" spans="2:13" ht="27" customHeight="1" x14ac:dyDescent="0.25">
      <c r="B244" s="24"/>
      <c r="C244" s="23"/>
      <c r="D244" s="17"/>
      <c r="E244" s="23"/>
      <c r="F244" s="23"/>
      <c r="G244" s="23"/>
      <c r="H244" s="25"/>
      <c r="I244" s="23"/>
      <c r="J244" s="25"/>
      <c r="K244" s="12" t="s">
        <v>11</v>
      </c>
      <c r="L244" s="17"/>
      <c r="M244" s="23"/>
    </row>
    <row r="245" spans="2:13" ht="32.25" customHeight="1" x14ac:dyDescent="0.25">
      <c r="B245" s="24"/>
      <c r="C245" s="23"/>
      <c r="D245" s="17"/>
      <c r="E245" s="23"/>
      <c r="F245" s="23"/>
      <c r="G245" s="23"/>
      <c r="H245" s="25"/>
      <c r="I245" s="23"/>
      <c r="J245" s="25"/>
      <c r="K245" s="12" t="s">
        <v>12</v>
      </c>
      <c r="L245" s="17"/>
      <c r="M245" s="23"/>
    </row>
    <row r="246" spans="2:13" ht="39" customHeight="1" x14ac:dyDescent="0.25">
      <c r="B246" s="24"/>
      <c r="C246" s="23"/>
      <c r="D246" s="17"/>
      <c r="E246" s="23"/>
      <c r="F246" s="23"/>
      <c r="G246" s="23"/>
      <c r="H246" s="25"/>
      <c r="I246" s="23"/>
      <c r="J246" s="25"/>
      <c r="K246" s="12" t="s">
        <v>13</v>
      </c>
      <c r="L246" s="17"/>
      <c r="M246" s="23"/>
    </row>
    <row r="247" spans="2:13" ht="15" hidden="1" customHeight="1" x14ac:dyDescent="0.25">
      <c r="B247" s="14"/>
      <c r="C247" s="15"/>
      <c r="D247" s="20">
        <f>SUM(D16:D240)</f>
        <v>333</v>
      </c>
      <c r="E247" s="20"/>
      <c r="F247" s="20"/>
      <c r="G247" s="20"/>
      <c r="H247" s="20">
        <f>SUM(H16:H240)</f>
        <v>1187594.425</v>
      </c>
      <c r="I247" s="20"/>
      <c r="J247" s="20">
        <f t="shared" ref="J247" si="0">SUM(J16:J240)</f>
        <v>1131026.5637000001</v>
      </c>
      <c r="K247" s="20"/>
      <c r="L247" s="20">
        <f>SUM(L16:L240)/2</f>
        <v>1187594.3750000005</v>
      </c>
      <c r="M247" s="15"/>
    </row>
    <row r="248" spans="2:13" ht="36.75" customHeight="1" x14ac:dyDescent="0.25">
      <c r="B248" s="39" t="s">
        <v>91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</row>
    <row r="249" spans="2:13" ht="21.75" customHeight="1" x14ac:dyDescent="0.25">
      <c r="B249" s="13" t="s">
        <v>92</v>
      </c>
    </row>
    <row r="250" spans="2:13" ht="12.75" customHeight="1" x14ac:dyDescent="0.25"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</row>
    <row r="251" spans="2:13" ht="27" customHeight="1" x14ac:dyDescent="0.25">
      <c r="G251" s="1" t="s">
        <v>73</v>
      </c>
    </row>
    <row r="253" spans="2:13" ht="15" customHeight="1" x14ac:dyDescent="0.25"/>
    <row r="259" ht="25.5" customHeight="1" x14ac:dyDescent="0.25"/>
    <row r="264" ht="15" customHeight="1" x14ac:dyDescent="0.25"/>
    <row r="270" ht="15" customHeight="1" x14ac:dyDescent="0.25"/>
    <row r="276" ht="15" customHeight="1" x14ac:dyDescent="0.25"/>
    <row r="282" ht="15" customHeight="1" x14ac:dyDescent="0.25"/>
    <row r="288" ht="15" customHeight="1" x14ac:dyDescent="0.25"/>
    <row r="294" ht="15" customHeight="1" x14ac:dyDescent="0.25"/>
    <row r="300" ht="15" customHeight="1" x14ac:dyDescent="0.25"/>
    <row r="306" ht="15" customHeight="1" x14ac:dyDescent="0.25"/>
    <row r="312" ht="15" customHeight="1" x14ac:dyDescent="0.25"/>
    <row r="318" ht="15" customHeight="1" x14ac:dyDescent="0.25"/>
    <row r="324" ht="15" customHeight="1" x14ac:dyDescent="0.25"/>
    <row r="330" ht="15" customHeight="1" x14ac:dyDescent="0.25"/>
    <row r="336" ht="15" customHeight="1" x14ac:dyDescent="0.25"/>
    <row r="342" ht="15" customHeight="1" x14ac:dyDescent="0.25"/>
    <row r="348" ht="15" customHeight="1" x14ac:dyDescent="0.25"/>
    <row r="354" ht="15" customHeight="1" x14ac:dyDescent="0.25"/>
    <row r="360" ht="15" customHeight="1" x14ac:dyDescent="0.25"/>
    <row r="366" ht="15" customHeight="1" x14ac:dyDescent="0.25"/>
    <row r="372" ht="15" customHeight="1" x14ac:dyDescent="0.25"/>
    <row r="378" ht="15" customHeight="1" x14ac:dyDescent="0.25"/>
    <row r="384" ht="15" customHeight="1" x14ac:dyDescent="0.25"/>
    <row r="390" ht="15" customHeight="1" x14ac:dyDescent="0.25"/>
    <row r="396" ht="25.5" customHeight="1" x14ac:dyDescent="0.25"/>
    <row r="401" ht="15" customHeight="1" x14ac:dyDescent="0.25"/>
    <row r="407" ht="15" customHeight="1" x14ac:dyDescent="0.25"/>
    <row r="413" ht="15" customHeight="1" x14ac:dyDescent="0.25"/>
    <row r="419" ht="15" customHeight="1" x14ac:dyDescent="0.25"/>
    <row r="425" ht="15" customHeight="1" x14ac:dyDescent="0.25"/>
    <row r="431" ht="15" customHeight="1" x14ac:dyDescent="0.25"/>
    <row r="437" ht="15" customHeight="1" x14ac:dyDescent="0.25"/>
    <row r="443" ht="15" customHeight="1" x14ac:dyDescent="0.25"/>
    <row r="449" ht="15" customHeight="1" x14ac:dyDescent="0.25"/>
    <row r="455" ht="15" customHeight="1" x14ac:dyDescent="0.25"/>
  </sheetData>
  <mergeCells count="445">
    <mergeCell ref="J2:M2"/>
    <mergeCell ref="J3:M3"/>
    <mergeCell ref="J4:M4"/>
    <mergeCell ref="J6:M6"/>
    <mergeCell ref="J5:M5"/>
    <mergeCell ref="F235:F240"/>
    <mergeCell ref="G235:G240"/>
    <mergeCell ref="H235:H240"/>
    <mergeCell ref="L241:L242"/>
    <mergeCell ref="I158:I163"/>
    <mergeCell ref="J158:J163"/>
    <mergeCell ref="K158:K159"/>
    <mergeCell ref="L158:L159"/>
    <mergeCell ref="B250:M250"/>
    <mergeCell ref="B248:M248"/>
    <mergeCell ref="C223:C228"/>
    <mergeCell ref="J223:J228"/>
    <mergeCell ref="L223:L224"/>
    <mergeCell ref="B223:B228"/>
    <mergeCell ref="E223:E228"/>
    <mergeCell ref="F223:F228"/>
    <mergeCell ref="G223:G228"/>
    <mergeCell ref="H223:H228"/>
    <mergeCell ref="I223:I228"/>
    <mergeCell ref="K223:K224"/>
    <mergeCell ref="I235:I240"/>
    <mergeCell ref="J235:J240"/>
    <mergeCell ref="K235:K236"/>
    <mergeCell ref="L235:L236"/>
    <mergeCell ref="M235:M240"/>
    <mergeCell ref="B235:B240"/>
    <mergeCell ref="C235:C240"/>
    <mergeCell ref="E235:E240"/>
    <mergeCell ref="M170:M174"/>
    <mergeCell ref="B164:B169"/>
    <mergeCell ref="C164:C169"/>
    <mergeCell ref="E164:E169"/>
    <mergeCell ref="K181:K182"/>
    <mergeCell ref="K175:K176"/>
    <mergeCell ref="M223:M228"/>
    <mergeCell ref="L217:L218"/>
    <mergeCell ref="M217:M222"/>
    <mergeCell ref="I175:I180"/>
    <mergeCell ref="J175:J180"/>
    <mergeCell ref="M181:M186"/>
    <mergeCell ref="M175:M180"/>
    <mergeCell ref="L187:L188"/>
    <mergeCell ref="K187:K188"/>
    <mergeCell ref="L181:L182"/>
    <mergeCell ref="L175:L176"/>
    <mergeCell ref="I205:I210"/>
    <mergeCell ref="J205:J210"/>
    <mergeCell ref="L205:L206"/>
    <mergeCell ref="L152:L153"/>
    <mergeCell ref="M152:M157"/>
    <mergeCell ref="B158:B163"/>
    <mergeCell ref="C158:C163"/>
    <mergeCell ref="E158:E163"/>
    <mergeCell ref="F158:F163"/>
    <mergeCell ref="G158:G163"/>
    <mergeCell ref="H158:H163"/>
    <mergeCell ref="K164:K165"/>
    <mergeCell ref="L164:L165"/>
    <mergeCell ref="M164:M169"/>
    <mergeCell ref="H164:H169"/>
    <mergeCell ref="I164:I169"/>
    <mergeCell ref="J164:J169"/>
    <mergeCell ref="B152:B157"/>
    <mergeCell ref="C152:C157"/>
    <mergeCell ref="E152:E157"/>
    <mergeCell ref="F152:F157"/>
    <mergeCell ref="G152:G157"/>
    <mergeCell ref="H152:H157"/>
    <mergeCell ref="I152:I157"/>
    <mergeCell ref="J152:J157"/>
    <mergeCell ref="K152:K153"/>
    <mergeCell ref="M146:M151"/>
    <mergeCell ref="M158:M163"/>
    <mergeCell ref="B229:B234"/>
    <mergeCell ref="C229:C234"/>
    <mergeCell ref="E229:E234"/>
    <mergeCell ref="F229:F234"/>
    <mergeCell ref="G229:G234"/>
    <mergeCell ref="H229:H234"/>
    <mergeCell ref="I229:I234"/>
    <mergeCell ref="J229:J234"/>
    <mergeCell ref="K229:K230"/>
    <mergeCell ref="L229:L230"/>
    <mergeCell ref="M229:M234"/>
    <mergeCell ref="B170:B174"/>
    <mergeCell ref="C170:C174"/>
    <mergeCell ref="E170:E174"/>
    <mergeCell ref="F170:F174"/>
    <mergeCell ref="G170:G174"/>
    <mergeCell ref="H170:H174"/>
    <mergeCell ref="I170:I174"/>
    <mergeCell ref="J170:J174"/>
    <mergeCell ref="H181:H186"/>
    <mergeCell ref="F164:F169"/>
    <mergeCell ref="G164:G169"/>
    <mergeCell ref="M116:M121"/>
    <mergeCell ref="M98:M103"/>
    <mergeCell ref="M92:M97"/>
    <mergeCell ref="M86:M91"/>
    <mergeCell ref="M80:M85"/>
    <mergeCell ref="L80:L81"/>
    <mergeCell ref="L122:L123"/>
    <mergeCell ref="L128:L129"/>
    <mergeCell ref="M122:M127"/>
    <mergeCell ref="M110:M115"/>
    <mergeCell ref="L116:L117"/>
    <mergeCell ref="H199:H204"/>
    <mergeCell ref="I199:I204"/>
    <mergeCell ref="J199:J204"/>
    <mergeCell ref="K199:K200"/>
    <mergeCell ref="B27:B32"/>
    <mergeCell ref="M21:M26"/>
    <mergeCell ref="L21:L22"/>
    <mergeCell ref="J21:J26"/>
    <mergeCell ref="I21:I26"/>
    <mergeCell ref="H21:H26"/>
    <mergeCell ref="G21:G26"/>
    <mergeCell ref="F21:F26"/>
    <mergeCell ref="E21:E26"/>
    <mergeCell ref="C21:C26"/>
    <mergeCell ref="B21:B26"/>
    <mergeCell ref="M68:M73"/>
    <mergeCell ref="L68:L69"/>
    <mergeCell ref="M56:M61"/>
    <mergeCell ref="M50:M55"/>
    <mergeCell ref="M44:M49"/>
    <mergeCell ref="M27:M32"/>
    <mergeCell ref="L27:L28"/>
    <mergeCell ref="J27:J32"/>
    <mergeCell ref="I27:I32"/>
    <mergeCell ref="B217:B222"/>
    <mergeCell ref="C217:C222"/>
    <mergeCell ref="E217:E222"/>
    <mergeCell ref="F217:F222"/>
    <mergeCell ref="G217:G222"/>
    <mergeCell ref="H217:H222"/>
    <mergeCell ref="I217:I222"/>
    <mergeCell ref="J217:J222"/>
    <mergeCell ref="K217:K218"/>
    <mergeCell ref="B92:B97"/>
    <mergeCell ref="B98:B103"/>
    <mergeCell ref="B104:B109"/>
    <mergeCell ref="M104:M109"/>
    <mergeCell ref="E98:E103"/>
    <mergeCell ref="L74:L75"/>
    <mergeCell ref="C80:C85"/>
    <mergeCell ref="M16:M20"/>
    <mergeCell ref="B193:B198"/>
    <mergeCell ref="C193:C198"/>
    <mergeCell ref="E193:E198"/>
    <mergeCell ref="F193:F198"/>
    <mergeCell ref="G193:G198"/>
    <mergeCell ref="H193:H198"/>
    <mergeCell ref="M38:M43"/>
    <mergeCell ref="M33:M37"/>
    <mergeCell ref="K38:K39"/>
    <mergeCell ref="L38:L39"/>
    <mergeCell ref="L50:L51"/>
    <mergeCell ref="L62:L63"/>
    <mergeCell ref="K62:K63"/>
    <mergeCell ref="M140:M145"/>
    <mergeCell ref="M134:M139"/>
    <mergeCell ref="M128:M133"/>
    <mergeCell ref="J13:J14"/>
    <mergeCell ref="L211:L212"/>
    <mergeCell ref="M205:M210"/>
    <mergeCell ref="M211:M216"/>
    <mergeCell ref="I211:I216"/>
    <mergeCell ref="J134:J139"/>
    <mergeCell ref="L134:L135"/>
    <mergeCell ref="L193:L194"/>
    <mergeCell ref="M193:M198"/>
    <mergeCell ref="M199:M204"/>
    <mergeCell ref="J211:J216"/>
    <mergeCell ref="K205:K206"/>
    <mergeCell ref="K211:K212"/>
    <mergeCell ref="L140:L141"/>
    <mergeCell ref="K146:K147"/>
    <mergeCell ref="L199:L200"/>
    <mergeCell ref="I193:I198"/>
    <mergeCell ref="J193:J198"/>
    <mergeCell ref="K193:K194"/>
    <mergeCell ref="M74:M79"/>
    <mergeCell ref="I110:I115"/>
    <mergeCell ref="J110:J115"/>
    <mergeCell ref="K110:K111"/>
    <mergeCell ref="L110:L111"/>
    <mergeCell ref="B16:B20"/>
    <mergeCell ref="B13:B14"/>
    <mergeCell ref="C13:C14"/>
    <mergeCell ref="D13:D14"/>
    <mergeCell ref="E13:E14"/>
    <mergeCell ref="F13:F14"/>
    <mergeCell ref="G13:G14"/>
    <mergeCell ref="H13:H14"/>
    <mergeCell ref="I13:I14"/>
    <mergeCell ref="C16:C20"/>
    <mergeCell ref="E16:E20"/>
    <mergeCell ref="F16:F20"/>
    <mergeCell ref="G16:G20"/>
    <mergeCell ref="H16:H20"/>
    <mergeCell ref="I16:I20"/>
    <mergeCell ref="J16:J20"/>
    <mergeCell ref="C110:C115"/>
    <mergeCell ref="E110:E115"/>
    <mergeCell ref="F110:F115"/>
    <mergeCell ref="G110:G115"/>
    <mergeCell ref="H110:H115"/>
    <mergeCell ref="H27:H32"/>
    <mergeCell ref="G27:G32"/>
    <mergeCell ref="F27:F32"/>
    <mergeCell ref="E27:E32"/>
    <mergeCell ref="C27:C32"/>
    <mergeCell ref="H92:H97"/>
    <mergeCell ref="I92:I97"/>
    <mergeCell ref="J92:J97"/>
    <mergeCell ref="F68:F73"/>
    <mergeCell ref="G62:G67"/>
    <mergeCell ref="J62:J67"/>
    <mergeCell ref="F86:F91"/>
    <mergeCell ref="E86:E91"/>
    <mergeCell ref="I80:I85"/>
    <mergeCell ref="J80:J85"/>
    <mergeCell ref="C50:C55"/>
    <mergeCell ref="C56:C61"/>
    <mergeCell ref="J50:J55"/>
    <mergeCell ref="M187:M192"/>
    <mergeCell ref="J187:J192"/>
    <mergeCell ref="I181:I186"/>
    <mergeCell ref="J181:J186"/>
    <mergeCell ref="F50:F55"/>
    <mergeCell ref="M62:M67"/>
    <mergeCell ref="C211:C216"/>
    <mergeCell ref="E211:E216"/>
    <mergeCell ref="F211:F216"/>
    <mergeCell ref="G211:G216"/>
    <mergeCell ref="H211:H216"/>
    <mergeCell ref="C205:C210"/>
    <mergeCell ref="E205:E210"/>
    <mergeCell ref="C175:C180"/>
    <mergeCell ref="E175:E180"/>
    <mergeCell ref="F175:F180"/>
    <mergeCell ref="G175:G180"/>
    <mergeCell ref="H175:H180"/>
    <mergeCell ref="C187:C192"/>
    <mergeCell ref="E187:E192"/>
    <mergeCell ref="G187:G192"/>
    <mergeCell ref="H187:H192"/>
    <mergeCell ref="F205:F210"/>
    <mergeCell ref="C74:C79"/>
    <mergeCell ref="H205:H210"/>
    <mergeCell ref="C181:C186"/>
    <mergeCell ref="E181:E186"/>
    <mergeCell ref="F181:F186"/>
    <mergeCell ref="F44:F49"/>
    <mergeCell ref="J56:J61"/>
    <mergeCell ref="F56:F61"/>
    <mergeCell ref="G56:G61"/>
    <mergeCell ref="I50:I55"/>
    <mergeCell ref="C44:C49"/>
    <mergeCell ref="E44:E49"/>
    <mergeCell ref="E50:E55"/>
    <mergeCell ref="J122:J127"/>
    <mergeCell ref="G50:G55"/>
    <mergeCell ref="H50:H55"/>
    <mergeCell ref="E92:E97"/>
    <mergeCell ref="I56:I61"/>
    <mergeCell ref="F98:F103"/>
    <mergeCell ref="G98:G103"/>
    <mergeCell ref="I98:I103"/>
    <mergeCell ref="J98:J103"/>
    <mergeCell ref="F92:F97"/>
    <mergeCell ref="G92:G97"/>
    <mergeCell ref="I187:I192"/>
    <mergeCell ref="B33:B37"/>
    <mergeCell ref="C33:C37"/>
    <mergeCell ref="E33:E37"/>
    <mergeCell ref="F33:F37"/>
    <mergeCell ref="G33:G37"/>
    <mergeCell ref="H33:H37"/>
    <mergeCell ref="I33:I37"/>
    <mergeCell ref="J33:J37"/>
    <mergeCell ref="B38:B43"/>
    <mergeCell ref="C38:C43"/>
    <mergeCell ref="E38:E43"/>
    <mergeCell ref="F38:F43"/>
    <mergeCell ref="G38:G43"/>
    <mergeCell ref="H38:H43"/>
    <mergeCell ref="I38:I43"/>
    <mergeCell ref="J38:J43"/>
    <mergeCell ref="H128:H133"/>
    <mergeCell ref="I128:I133"/>
    <mergeCell ref="J128:J133"/>
    <mergeCell ref="C122:C127"/>
    <mergeCell ref="E56:E61"/>
    <mergeCell ref="E80:E85"/>
    <mergeCell ref="F80:F85"/>
    <mergeCell ref="G68:G73"/>
    <mergeCell ref="H68:H73"/>
    <mergeCell ref="I68:I73"/>
    <mergeCell ref="J68:J73"/>
    <mergeCell ref="H122:H127"/>
    <mergeCell ref="I122:I127"/>
    <mergeCell ref="C128:C133"/>
    <mergeCell ref="G80:G85"/>
    <mergeCell ref="H80:H85"/>
    <mergeCell ref="J74:J79"/>
    <mergeCell ref="F74:F79"/>
    <mergeCell ref="I116:I121"/>
    <mergeCell ref="J116:J121"/>
    <mergeCell ref="E74:E79"/>
    <mergeCell ref="L146:L147"/>
    <mergeCell ref="B116:B121"/>
    <mergeCell ref="C116:C121"/>
    <mergeCell ref="E116:E121"/>
    <mergeCell ref="F116:F121"/>
    <mergeCell ref="G116:G121"/>
    <mergeCell ref="H116:H121"/>
    <mergeCell ref="B9:M9"/>
    <mergeCell ref="B10:M10"/>
    <mergeCell ref="B11:M11"/>
    <mergeCell ref="K13:K14"/>
    <mergeCell ref="M13:M14"/>
    <mergeCell ref="L44:L45"/>
    <mergeCell ref="L98:L99"/>
    <mergeCell ref="J104:J109"/>
    <mergeCell ref="L104:L105"/>
    <mergeCell ref="C104:C109"/>
    <mergeCell ref="E104:E109"/>
    <mergeCell ref="F104:F109"/>
    <mergeCell ref="G104:G109"/>
    <mergeCell ref="H104:H109"/>
    <mergeCell ref="I104:I109"/>
    <mergeCell ref="K74:K75"/>
    <mergeCell ref="L92:L93"/>
    <mergeCell ref="B205:B210"/>
    <mergeCell ref="B175:B180"/>
    <mergeCell ref="B181:B186"/>
    <mergeCell ref="B122:B127"/>
    <mergeCell ref="B128:B133"/>
    <mergeCell ref="G122:G127"/>
    <mergeCell ref="E128:E133"/>
    <mergeCell ref="F128:F133"/>
    <mergeCell ref="G128:G133"/>
    <mergeCell ref="E140:E145"/>
    <mergeCell ref="F140:F145"/>
    <mergeCell ref="G140:G145"/>
    <mergeCell ref="F187:F192"/>
    <mergeCell ref="B199:B204"/>
    <mergeCell ref="C140:C145"/>
    <mergeCell ref="G181:G186"/>
    <mergeCell ref="E122:E127"/>
    <mergeCell ref="F122:F127"/>
    <mergeCell ref="G205:G210"/>
    <mergeCell ref="C199:C204"/>
    <mergeCell ref="E199:E204"/>
    <mergeCell ref="F199:F204"/>
    <mergeCell ref="G199:G204"/>
    <mergeCell ref="B211:B216"/>
    <mergeCell ref="K21:K22"/>
    <mergeCell ref="K27:K28"/>
    <mergeCell ref="K44:K45"/>
    <mergeCell ref="K50:K51"/>
    <mergeCell ref="K56:K57"/>
    <mergeCell ref="K68:K69"/>
    <mergeCell ref="K80:K81"/>
    <mergeCell ref="K86:K87"/>
    <mergeCell ref="K92:K93"/>
    <mergeCell ref="K98:K99"/>
    <mergeCell ref="K104:K105"/>
    <mergeCell ref="K122:K123"/>
    <mergeCell ref="K128:K129"/>
    <mergeCell ref="K134:K135"/>
    <mergeCell ref="K140:K141"/>
    <mergeCell ref="C68:C73"/>
    <mergeCell ref="E68:E73"/>
    <mergeCell ref="B44:B49"/>
    <mergeCell ref="B50:B55"/>
    <mergeCell ref="H56:H61"/>
    <mergeCell ref="B134:B139"/>
    <mergeCell ref="H62:H67"/>
    <mergeCell ref="I62:I67"/>
    <mergeCell ref="K7:M7"/>
    <mergeCell ref="B187:B192"/>
    <mergeCell ref="C146:C151"/>
    <mergeCell ref="E146:E151"/>
    <mergeCell ref="F146:F151"/>
    <mergeCell ref="G146:G151"/>
    <mergeCell ref="H146:H151"/>
    <mergeCell ref="I146:I151"/>
    <mergeCell ref="J146:J151"/>
    <mergeCell ref="C134:C139"/>
    <mergeCell ref="E134:E139"/>
    <mergeCell ref="F134:F139"/>
    <mergeCell ref="G134:G139"/>
    <mergeCell ref="H134:H139"/>
    <mergeCell ref="I134:I139"/>
    <mergeCell ref="B140:B145"/>
    <mergeCell ref="B146:B151"/>
    <mergeCell ref="H140:H145"/>
    <mergeCell ref="I140:I145"/>
    <mergeCell ref="J140:J145"/>
    <mergeCell ref="G44:G49"/>
    <mergeCell ref="H44:H49"/>
    <mergeCell ref="I44:I49"/>
    <mergeCell ref="J44:J49"/>
    <mergeCell ref="K116:K117"/>
    <mergeCell ref="L56:L57"/>
    <mergeCell ref="H98:H103"/>
    <mergeCell ref="B62:B67"/>
    <mergeCell ref="C62:C67"/>
    <mergeCell ref="B56:B61"/>
    <mergeCell ref="B68:B73"/>
    <mergeCell ref="E62:E67"/>
    <mergeCell ref="C98:C103"/>
    <mergeCell ref="J86:J91"/>
    <mergeCell ref="C86:C91"/>
    <mergeCell ref="C92:C97"/>
    <mergeCell ref="L86:L87"/>
    <mergeCell ref="G86:G91"/>
    <mergeCell ref="H86:H91"/>
    <mergeCell ref="I86:I91"/>
    <mergeCell ref="G74:G79"/>
    <mergeCell ref="H74:H79"/>
    <mergeCell ref="I74:I79"/>
    <mergeCell ref="B110:B115"/>
    <mergeCell ref="F62:F67"/>
    <mergeCell ref="B74:B79"/>
    <mergeCell ref="B80:B85"/>
    <mergeCell ref="B86:B91"/>
    <mergeCell ref="M241:M246"/>
    <mergeCell ref="B241:B246"/>
    <mergeCell ref="C241:C246"/>
    <mergeCell ref="E241:E246"/>
    <mergeCell ref="F241:F246"/>
    <mergeCell ref="G241:G246"/>
    <mergeCell ref="H241:H246"/>
    <mergeCell ref="I241:I246"/>
    <mergeCell ref="J241:J246"/>
    <mergeCell ref="K241:K242"/>
  </mergeCells>
  <pageMargins left="0.11811023622047245" right="0.11811023622047245" top="0.15748031496062992" bottom="0.35433070866141736" header="0.31496062992125984" footer="0.39370078740157483"/>
  <pageSetup paperSize="9" scale="73" fitToHeight="0" orientation="landscape" r:id="rId1"/>
  <rowBreaks count="6" manualBreakCount="6">
    <brk id="37" max="12" man="1"/>
    <brk id="79" max="12" man="1"/>
    <brk id="120" max="12" man="1"/>
    <brk id="161" max="12" man="1"/>
    <brk id="198" max="12" man="1"/>
    <brk id="2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2023-06-29T02:49:09Z</dcterms:modified>
</cp:coreProperties>
</file>