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35" yWindow="0" windowWidth="19095" windowHeight="5820" tabRatio="666"/>
  </bookViews>
  <sheets>
    <sheet name="часть 1" sheetId="1" r:id="rId1"/>
    <sheet name="часть 2" sheetId="2" r:id="rId2"/>
    <sheet name="обращения" sheetId="7" r:id="rId3"/>
    <sheet name="всего услуг" sheetId="8" r:id="rId4"/>
    <sheet name="услуги сем.с детьми" sheetId="9" r:id="rId5"/>
  </sheets>
  <calcPr calcId="125725"/>
</workbook>
</file>

<file path=xl/calcChain.xml><?xml version="1.0" encoding="utf-8"?>
<calcChain xmlns="http://schemas.openxmlformats.org/spreadsheetml/2006/main">
  <c r="B36" i="2"/>
  <c r="C36"/>
  <c r="D36"/>
  <c r="E36"/>
  <c r="F36"/>
  <c r="G36"/>
  <c r="H36"/>
  <c r="I36"/>
  <c r="J36"/>
  <c r="K36"/>
  <c r="L36"/>
  <c r="M36"/>
  <c r="N36"/>
  <c r="O36"/>
  <c r="P36"/>
  <c r="Q36"/>
  <c r="B41"/>
  <c r="C41"/>
  <c r="D41"/>
  <c r="E41"/>
  <c r="F41"/>
  <c r="G41"/>
  <c r="H41"/>
  <c r="I41"/>
  <c r="J41"/>
  <c r="K41"/>
  <c r="L41"/>
  <c r="M41"/>
  <c r="N41"/>
  <c r="O41"/>
  <c r="P41"/>
  <c r="Q41"/>
  <c r="B36" i="9"/>
  <c r="C36"/>
  <c r="D36"/>
  <c r="E36"/>
  <c r="F36"/>
  <c r="G36"/>
  <c r="H36"/>
  <c r="I36"/>
  <c r="J36"/>
  <c r="K36"/>
  <c r="L36"/>
  <c r="M36"/>
  <c r="N36"/>
  <c r="E52"/>
  <c r="F52"/>
  <c r="G52"/>
  <c r="H52"/>
  <c r="I52"/>
  <c r="J52"/>
  <c r="K52"/>
  <c r="L52"/>
  <c r="M52"/>
  <c r="N52"/>
  <c r="E41"/>
  <c r="F41"/>
  <c r="G41"/>
  <c r="H41"/>
  <c r="I41"/>
  <c r="J41"/>
  <c r="K41"/>
  <c r="L41"/>
  <c r="M41"/>
  <c r="N41"/>
  <c r="E53"/>
  <c r="F53"/>
  <c r="G53"/>
  <c r="H53"/>
  <c r="I53"/>
  <c r="J53"/>
  <c r="K53"/>
  <c r="L53"/>
  <c r="M53"/>
  <c r="N53"/>
  <c r="AH52" i="1"/>
  <c r="AH41"/>
  <c r="AH36"/>
  <c r="AH53" l="1"/>
  <c r="C52" i="9"/>
  <c r="D52"/>
  <c r="B52"/>
  <c r="C41"/>
  <c r="D41"/>
  <c r="B41"/>
  <c r="B53" s="1"/>
  <c r="C52" i="8"/>
  <c r="D52"/>
  <c r="E52"/>
  <c r="F52"/>
  <c r="G52"/>
  <c r="H52"/>
  <c r="I52"/>
  <c r="B52"/>
  <c r="C41"/>
  <c r="D41"/>
  <c r="E41"/>
  <c r="F41"/>
  <c r="G41"/>
  <c r="H41"/>
  <c r="I41"/>
  <c r="B41"/>
  <c r="C36"/>
  <c r="C53" s="1"/>
  <c r="D36"/>
  <c r="D53" s="1"/>
  <c r="E36"/>
  <c r="E53" s="1"/>
  <c r="F36"/>
  <c r="F53" s="1"/>
  <c r="G36"/>
  <c r="G53" s="1"/>
  <c r="H36"/>
  <c r="H53" s="1"/>
  <c r="I36"/>
  <c r="I53" s="1"/>
  <c r="B36"/>
  <c r="B53" s="1"/>
  <c r="C52" i="7"/>
  <c r="D52"/>
  <c r="E52"/>
  <c r="F52"/>
  <c r="G52"/>
  <c r="H52"/>
  <c r="I52"/>
  <c r="J52"/>
  <c r="K52"/>
  <c r="B52"/>
  <c r="C41"/>
  <c r="D41"/>
  <c r="E41"/>
  <c r="F41"/>
  <c r="G41"/>
  <c r="H41"/>
  <c r="I41"/>
  <c r="J41"/>
  <c r="K41"/>
  <c r="B41"/>
  <c r="C36"/>
  <c r="C53" s="1"/>
  <c r="D36"/>
  <c r="D53" s="1"/>
  <c r="E36"/>
  <c r="E53" s="1"/>
  <c r="F36"/>
  <c r="F53" s="1"/>
  <c r="G36"/>
  <c r="G53" s="1"/>
  <c r="H36"/>
  <c r="H53" s="1"/>
  <c r="I36"/>
  <c r="I53" s="1"/>
  <c r="J36"/>
  <c r="J53" s="1"/>
  <c r="K36"/>
  <c r="K53" s="1"/>
  <c r="B36"/>
  <c r="B53" s="1"/>
  <c r="C52" i="2"/>
  <c r="D52"/>
  <c r="E52"/>
  <c r="F52"/>
  <c r="G52"/>
  <c r="H52"/>
  <c r="I52"/>
  <c r="J52"/>
  <c r="K52"/>
  <c r="L52"/>
  <c r="M52"/>
  <c r="N52"/>
  <c r="O52"/>
  <c r="P52"/>
  <c r="Q52"/>
  <c r="B52"/>
  <c r="C53"/>
  <c r="D53"/>
  <c r="E53"/>
  <c r="F53"/>
  <c r="G53"/>
  <c r="H53"/>
  <c r="I53"/>
  <c r="J53"/>
  <c r="K53"/>
  <c r="L53"/>
  <c r="M53"/>
  <c r="N53"/>
  <c r="O53"/>
  <c r="P53"/>
  <c r="Q53"/>
  <c r="B53"/>
  <c r="C52" i="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 s="1"/>
  <c r="AD52"/>
  <c r="AE52"/>
  <c r="AF52"/>
  <c r="AG52"/>
  <c r="B52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 s="1"/>
  <c r="AD41"/>
  <c r="AE41"/>
  <c r="AF41"/>
  <c r="AG41"/>
  <c r="B41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D36"/>
  <c r="AE36"/>
  <c r="AF36"/>
  <c r="AG36"/>
  <c r="B36"/>
  <c r="C53" i="9" l="1"/>
  <c r="D53"/>
  <c r="AG53" i="1"/>
  <c r="AE53"/>
  <c r="Z53"/>
  <c r="X53"/>
  <c r="V53"/>
  <c r="T53"/>
  <c r="R53"/>
  <c r="P53"/>
  <c r="N53"/>
  <c r="L53"/>
  <c r="J53"/>
  <c r="H53"/>
  <c r="F53"/>
  <c r="D53"/>
  <c r="AB53"/>
  <c r="AC53" s="1"/>
  <c r="AC36"/>
  <c r="B53"/>
  <c r="AF53"/>
  <c r="AD53"/>
  <c r="AA53"/>
  <c r="Y53"/>
  <c r="W53"/>
  <c r="U53"/>
  <c r="S53"/>
  <c r="Q53"/>
  <c r="O53"/>
  <c r="M53"/>
  <c r="K53"/>
  <c r="I53"/>
  <c r="G53"/>
  <c r="E53"/>
  <c r="C53"/>
</calcChain>
</file>

<file path=xl/sharedStrings.xml><?xml version="1.0" encoding="utf-8"?>
<sst xmlns="http://schemas.openxmlformats.org/spreadsheetml/2006/main" count="357" uniqueCount="116">
  <si>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</si>
  <si>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</si>
  <si>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</si>
  <si>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</si>
  <si>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</si>
  <si>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</si>
  <si>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</si>
  <si>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</si>
  <si>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</si>
  <si>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</si>
  <si>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</si>
  <si>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</si>
  <si>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</si>
  <si>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</si>
  <si>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</si>
  <si>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</si>
  <si>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</si>
  <si>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</si>
  <si>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</si>
  <si>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</si>
  <si>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</si>
  <si>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</si>
  <si>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</si>
  <si>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</si>
  <si>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</si>
  <si>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</si>
  <si>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</si>
  <si>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</si>
  <si>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</si>
  <si>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</si>
  <si>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</si>
  <si>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</si>
  <si>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</si>
  <si>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</si>
  <si>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</si>
  <si>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</si>
  <si>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</si>
  <si>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</si>
  <si>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</si>
  <si>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</si>
  <si>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</si>
  <si>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</si>
  <si>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</si>
  <si>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</si>
  <si>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Районы НСО</t>
  </si>
  <si>
    <t>Район</t>
  </si>
  <si>
    <t>Натуральная помощь</t>
  </si>
  <si>
    <t>Продукты</t>
  </si>
  <si>
    <t>Горячее питание</t>
  </si>
  <si>
    <t>Вещевая (и прочая) помощь</t>
  </si>
  <si>
    <t>Денежные средства</t>
  </si>
  <si>
    <t>Социальная помощь на платное лечение</t>
  </si>
  <si>
    <t>Оплата проезда</t>
  </si>
  <si>
    <t>Оказание бытовых услуг</t>
  </si>
  <si>
    <t>Остальные денежные средства</t>
  </si>
  <si>
    <t>ИТОГО                                                                                 оказано экономической помощи</t>
  </si>
  <si>
    <t>Всего оказано услуг по району</t>
  </si>
  <si>
    <t>Кол.  сем.</t>
  </si>
  <si>
    <t>Кол. услуг</t>
  </si>
  <si>
    <t>Кол.    чел.</t>
  </si>
  <si>
    <t>сумма руб.</t>
  </si>
  <si>
    <t>Культ. масс</t>
  </si>
  <si>
    <t>Кол.  семей</t>
  </si>
  <si>
    <t>Города и рп НСО</t>
  </si>
  <si>
    <t>Районы Н-ка</t>
  </si>
  <si>
    <t>Итого:</t>
  </si>
  <si>
    <t xml:space="preserve">Санаторно-курортные и детсике оздоровительные путевки, кроме льготных путевок и путевок в обл.и гор.учреждения </t>
  </si>
  <si>
    <t>Кол.  взр</t>
  </si>
  <si>
    <t>Кол. детей</t>
  </si>
  <si>
    <t>Консультации</t>
  </si>
  <si>
    <t>Выдача справок</t>
  </si>
  <si>
    <t>Всего обслужено в отделении срочного обслуживания (экономическая помощь, справки, консультации, соц.услуги)</t>
  </si>
  <si>
    <t>К.чел.</t>
  </si>
  <si>
    <t>К.усл.</t>
  </si>
  <si>
    <t>К.семей</t>
  </si>
  <si>
    <t>К.обращ.</t>
  </si>
  <si>
    <t>Всего гражд-обращений (гр-обр.считается один раз в месяц, не завис от кол-ва обращ за этот мес)</t>
  </si>
  <si>
    <t>Всего обращений</t>
  </si>
  <si>
    <t>Города и р.п. НСО</t>
  </si>
  <si>
    <t>Количество обращений</t>
  </si>
  <si>
    <t>отделение срочного соц.обслуж</t>
  </si>
  <si>
    <t>отделение помощи семье и детям</t>
  </si>
  <si>
    <t>отдел.психол-педагог пом с и д</t>
  </si>
  <si>
    <t>отделение соц-мед.помощи</t>
  </si>
  <si>
    <t>отделен.профил.безнадз-ти детей</t>
  </si>
  <si>
    <t>отделение помощи женщинам</t>
  </si>
  <si>
    <t>отделение дневного пребывания</t>
  </si>
  <si>
    <t>отделение соц.реабил.инвалидов</t>
  </si>
  <si>
    <t>отделение по оказ.быт. услуг</t>
  </si>
  <si>
    <t>в том числе:</t>
  </si>
  <si>
    <t>сициально-педагогические услуги</t>
  </si>
  <si>
    <t>социально-медицинские услуги</t>
  </si>
  <si>
    <t>социально-экономические услуги</t>
  </si>
  <si>
    <t>социально-правовые усулги</t>
  </si>
  <si>
    <t>социально-психологические услуги</t>
  </si>
  <si>
    <t>социально-бытовые услуги</t>
  </si>
  <si>
    <t>прочие услуги</t>
  </si>
  <si>
    <t>Всего по району</t>
  </si>
  <si>
    <t>в том числе кол-во услуг:</t>
  </si>
  <si>
    <t xml:space="preserve">Район </t>
  </si>
  <si>
    <t>семей</t>
  </si>
  <si>
    <t>чел.</t>
  </si>
  <si>
    <t>услуг</t>
  </si>
  <si>
    <t>социально-правовые услуги</t>
  </si>
  <si>
    <t>социально-педагогические услуги</t>
  </si>
  <si>
    <t>Обслужено в отделении дневного пребывания</t>
  </si>
  <si>
    <t>взросл</t>
  </si>
  <si>
    <t>детей</t>
  </si>
  <si>
    <t>в сред. на 1 чел.</t>
  </si>
  <si>
    <t>Кол-во граждан, состоящих на учете (чел.)</t>
  </si>
  <si>
    <t>в т.ч. по пр. ДЦП</t>
  </si>
  <si>
    <t xml:space="preserve">Услуги, оказанные семьям с детьми </t>
  </si>
  <si>
    <t xml:space="preserve">Сведения о помощи, оказанной нуждающемуся населению в Новосибирской области </t>
  </si>
  <si>
    <t>Сведения о помощи, оказанной нуждающемуся населению в Новосибирской области</t>
  </si>
  <si>
    <t xml:space="preserve">Сведения о помощи, оказанной нуждающемуся населению в Новосибисркой области </t>
  </si>
  <si>
    <t>на 1 октября 2014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</si>
</sst>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8"/>
      <color indexed="8"/>
      <name val="Times New Roman Cyr"/>
      <charset val="204"/>
    </font>
    <font>
      <b/>
      <sz val="8"/>
      <color indexed="8"/>
      <name val="Times New Roman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 Cyr"/>
      <charset val="204"/>
    </font>
    <font>
      <sz val="9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2" xfId="0" applyBorder="1"/>
    <xf numFmtId="0" fontId="2" fillId="0" borderId="17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I53"/>
  <sheetViews>
    <sheetView tabSelected="1"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53" sqref="A53"/>
    </sheetView>
  </sheetViews>
  <sheetFormatPr defaultRowHeight="15"/>
  <cols>
    <col min="1" max="1" width="14" customWidth="1"/>
    <col min="2" max="2" width="7.140625" customWidth="1"/>
    <col min="3" max="5" width="6.85546875" customWidth="1"/>
    <col min="6" max="6" width="6.28515625" customWidth="1"/>
    <col min="7" max="7" width="6.5703125" customWidth="1"/>
    <col min="8" max="8" width="6.7109375" customWidth="1"/>
    <col min="9" max="10" width="6.140625" customWidth="1"/>
    <col min="11" max="11" width="7.28515625" customWidth="1"/>
    <col min="12" max="12" width="6.85546875" customWidth="1"/>
    <col min="13" max="13" width="6.140625" customWidth="1"/>
    <col min="14" max="14" width="7.5703125" customWidth="1"/>
    <col min="15" max="15" width="6" customWidth="1"/>
    <col min="16" max="16" width="5.42578125" customWidth="1"/>
    <col min="17" max="17" width="7.42578125" customWidth="1"/>
    <col min="18" max="18" width="5.5703125" customWidth="1"/>
    <col min="19" max="19" width="5" customWidth="1"/>
    <col min="20" max="20" width="8" customWidth="1"/>
    <col min="21" max="21" width="5.85546875" customWidth="1"/>
    <col min="22" max="22" width="5.5703125" customWidth="1"/>
    <col min="23" max="23" width="5.7109375" customWidth="1"/>
    <col min="24" max="24" width="8.85546875" customWidth="1"/>
    <col min="25" max="25" width="6.28515625" customWidth="1"/>
    <col min="26" max="26" width="7" customWidth="1"/>
    <col min="27" max="27" width="6.7109375" customWidth="1"/>
    <col min="28" max="28" width="8.7109375" customWidth="1"/>
    <col min="29" max="29" width="7.7109375" style="7" customWidth="1"/>
    <col min="30" max="30" width="7.140625" customWidth="1"/>
  </cols>
  <sheetData>
    <row r="1" spans="1:35" s="11" customFormat="1" ht="17.25">
      <c r="B1" s="26" t="s">
        <v>114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5"/>
      <c r="Z1" s="15"/>
      <c r="AA1" s="15"/>
      <c r="AB1" s="15"/>
      <c r="AC1" s="15"/>
      <c r="AD1" s="27" t="s">
        <v>115</v>
      </c>
      <c r="AE1" s="27"/>
      <c r="AF1" s="27"/>
      <c r="AG1" s="27"/>
      <c r="AH1" s="27"/>
      <c r="AI1" s="27"/>
    </row>
    <row r="3" spans="1:35">
      <c r="A3" s="39" t="s">
        <v>45</v>
      </c>
      <c r="B3" s="45" t="s">
        <v>46</v>
      </c>
      <c r="C3" s="46"/>
      <c r="D3" s="46"/>
      <c r="E3" s="46"/>
      <c r="F3" s="46"/>
      <c r="G3" s="46"/>
      <c r="H3" s="46"/>
      <c r="I3" s="46"/>
      <c r="J3" s="46"/>
      <c r="K3" s="46"/>
      <c r="L3" s="38" t="s">
        <v>50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1" t="s">
        <v>55</v>
      </c>
      <c r="Z3" s="32"/>
      <c r="AA3" s="32"/>
      <c r="AB3" s="32"/>
      <c r="AC3" s="32"/>
      <c r="AD3" s="33"/>
      <c r="AE3" s="31" t="s">
        <v>56</v>
      </c>
      <c r="AF3" s="32"/>
      <c r="AG3" s="33"/>
      <c r="AH3" s="28" t="s">
        <v>109</v>
      </c>
    </row>
    <row r="4" spans="1:35" ht="21.75" customHeight="1">
      <c r="A4" s="40"/>
      <c r="B4" s="42" t="s">
        <v>47</v>
      </c>
      <c r="C4" s="43"/>
      <c r="D4" s="43"/>
      <c r="E4" s="44"/>
      <c r="F4" s="42" t="s">
        <v>48</v>
      </c>
      <c r="G4" s="43"/>
      <c r="H4" s="44"/>
      <c r="I4" s="42" t="s">
        <v>49</v>
      </c>
      <c r="J4" s="43"/>
      <c r="K4" s="43"/>
      <c r="L4" s="37" t="s">
        <v>51</v>
      </c>
      <c r="M4" s="37"/>
      <c r="N4" s="37"/>
      <c r="O4" s="37" t="s">
        <v>52</v>
      </c>
      <c r="P4" s="37"/>
      <c r="Q4" s="37"/>
      <c r="R4" s="37" t="s">
        <v>53</v>
      </c>
      <c r="S4" s="37"/>
      <c r="T4" s="37"/>
      <c r="U4" s="37" t="s">
        <v>54</v>
      </c>
      <c r="V4" s="37"/>
      <c r="W4" s="37"/>
      <c r="X4" s="37"/>
      <c r="Y4" s="34"/>
      <c r="Z4" s="35"/>
      <c r="AA4" s="35"/>
      <c r="AB4" s="35"/>
      <c r="AC4" s="35"/>
      <c r="AD4" s="36"/>
      <c r="AE4" s="34"/>
      <c r="AF4" s="35"/>
      <c r="AG4" s="36"/>
      <c r="AH4" s="29"/>
    </row>
    <row r="5" spans="1:35" ht="22.5">
      <c r="A5" s="41"/>
      <c r="B5" s="2" t="s">
        <v>57</v>
      </c>
      <c r="C5" s="2" t="s">
        <v>59</v>
      </c>
      <c r="D5" s="2" t="s">
        <v>58</v>
      </c>
      <c r="E5" s="2" t="s">
        <v>60</v>
      </c>
      <c r="F5" s="2" t="s">
        <v>59</v>
      </c>
      <c r="G5" s="2" t="s">
        <v>58</v>
      </c>
      <c r="H5" s="2" t="s">
        <v>60</v>
      </c>
      <c r="I5" s="2" t="s">
        <v>59</v>
      </c>
      <c r="J5" s="2" t="s">
        <v>58</v>
      </c>
      <c r="K5" s="2" t="s">
        <v>60</v>
      </c>
      <c r="L5" s="2" t="s">
        <v>59</v>
      </c>
      <c r="M5" s="2" t="s">
        <v>58</v>
      </c>
      <c r="N5" s="2" t="s">
        <v>60</v>
      </c>
      <c r="O5" s="2" t="s">
        <v>59</v>
      </c>
      <c r="P5" s="2" t="s">
        <v>58</v>
      </c>
      <c r="Q5" s="2" t="s">
        <v>60</v>
      </c>
      <c r="R5" s="2" t="s">
        <v>59</v>
      </c>
      <c r="S5" s="2" t="s">
        <v>58</v>
      </c>
      <c r="T5" s="2" t="s">
        <v>60</v>
      </c>
      <c r="U5" s="2" t="s">
        <v>57</v>
      </c>
      <c r="V5" s="2" t="s">
        <v>59</v>
      </c>
      <c r="W5" s="2" t="s">
        <v>58</v>
      </c>
      <c r="X5" s="2" t="s">
        <v>60</v>
      </c>
      <c r="Y5" s="8" t="s">
        <v>57</v>
      </c>
      <c r="Z5" s="8" t="s">
        <v>59</v>
      </c>
      <c r="AA5" s="8" t="s">
        <v>58</v>
      </c>
      <c r="AB5" s="8" t="s">
        <v>60</v>
      </c>
      <c r="AC5" s="6" t="s">
        <v>108</v>
      </c>
      <c r="AD5" s="8" t="s">
        <v>61</v>
      </c>
      <c r="AE5" s="8" t="s">
        <v>62</v>
      </c>
      <c r="AF5" s="8" t="s">
        <v>59</v>
      </c>
      <c r="AG5" s="8" t="s">
        <v>58</v>
      </c>
      <c r="AH5" s="30"/>
    </row>
    <row r="6" spans="1:35" s="9" customFormat="1" ht="11.25" customHeight="1">
      <c r="A6" s="16" t="s">
        <v>0</v>
      </c>
      <c r="B6" s="18">
        <v>615</v>
      </c>
      <c r="C6" s="18">
        <v>1192</v>
      </c>
      <c r="D6" s="18">
        <v>1184</v>
      </c>
      <c r="E6" s="18">
        <v>223907</v>
      </c>
      <c r="F6" s="19"/>
      <c r="G6" s="19"/>
      <c r="H6" s="19"/>
      <c r="I6" s="19"/>
      <c r="J6" s="19"/>
      <c r="K6" s="19"/>
      <c r="L6" s="18">
        <v>4</v>
      </c>
      <c r="M6" s="18">
        <v>3</v>
      </c>
      <c r="N6" s="18">
        <v>7500</v>
      </c>
      <c r="O6" s="18">
        <v>51</v>
      </c>
      <c r="P6" s="18">
        <v>14</v>
      </c>
      <c r="Q6" s="18">
        <v>25200</v>
      </c>
      <c r="R6" s="19"/>
      <c r="S6" s="19"/>
      <c r="T6" s="19"/>
      <c r="U6" s="18">
        <v>257</v>
      </c>
      <c r="V6" s="18">
        <v>1262</v>
      </c>
      <c r="W6" s="18">
        <v>311</v>
      </c>
      <c r="X6" s="18">
        <v>1572400</v>
      </c>
      <c r="Y6" s="18">
        <v>724</v>
      </c>
      <c r="Z6" s="18">
        <v>2016</v>
      </c>
      <c r="AA6" s="18">
        <v>1703</v>
      </c>
      <c r="AB6" s="18">
        <v>4784864</v>
      </c>
      <c r="AC6" s="18">
        <v>2373.4</v>
      </c>
      <c r="AD6" s="18">
        <v>14600</v>
      </c>
      <c r="AE6" s="18">
        <v>1266</v>
      </c>
      <c r="AF6" s="18">
        <v>2904</v>
      </c>
      <c r="AG6" s="18">
        <v>13051</v>
      </c>
      <c r="AH6" s="18">
        <v>3331</v>
      </c>
    </row>
    <row r="7" spans="1:35" s="9" customFormat="1" ht="11.25" customHeight="1">
      <c r="A7" s="17" t="s">
        <v>1</v>
      </c>
      <c r="B7" s="18">
        <v>1226</v>
      </c>
      <c r="C7" s="18">
        <v>1963</v>
      </c>
      <c r="D7" s="18">
        <v>1875</v>
      </c>
      <c r="E7" s="18">
        <v>373479</v>
      </c>
      <c r="F7" s="19"/>
      <c r="G7" s="19"/>
      <c r="H7" s="19"/>
      <c r="I7" s="18">
        <v>281</v>
      </c>
      <c r="J7" s="18">
        <v>177</v>
      </c>
      <c r="K7" s="18">
        <v>41148</v>
      </c>
      <c r="L7" s="18">
        <v>43</v>
      </c>
      <c r="M7" s="18">
        <v>19</v>
      </c>
      <c r="N7" s="18">
        <v>228300</v>
      </c>
      <c r="O7" s="18">
        <v>305</v>
      </c>
      <c r="P7" s="18">
        <v>477</v>
      </c>
      <c r="Q7" s="18">
        <v>202753</v>
      </c>
      <c r="R7" s="19"/>
      <c r="S7" s="19"/>
      <c r="T7" s="19"/>
      <c r="U7" s="18">
        <v>472</v>
      </c>
      <c r="V7" s="18">
        <v>1772</v>
      </c>
      <c r="W7" s="18">
        <v>662</v>
      </c>
      <c r="X7" s="18">
        <v>2516403</v>
      </c>
      <c r="Y7" s="18">
        <v>1830</v>
      </c>
      <c r="Z7" s="18">
        <v>3792</v>
      </c>
      <c r="AA7" s="18">
        <v>3587</v>
      </c>
      <c r="AB7" s="18">
        <v>9091606</v>
      </c>
      <c r="AC7" s="18">
        <v>2397.6</v>
      </c>
      <c r="AD7" s="18">
        <v>34342</v>
      </c>
      <c r="AE7" s="18">
        <v>4056</v>
      </c>
      <c r="AF7" s="18">
        <v>7356</v>
      </c>
      <c r="AG7" s="18">
        <v>64915</v>
      </c>
      <c r="AH7" s="18">
        <v>13168</v>
      </c>
    </row>
    <row r="8" spans="1:35" s="9" customFormat="1" ht="11.25" customHeight="1">
      <c r="A8" s="17" t="s">
        <v>2</v>
      </c>
      <c r="B8" s="18">
        <v>55</v>
      </c>
      <c r="C8" s="18">
        <v>226</v>
      </c>
      <c r="D8" s="18">
        <v>69</v>
      </c>
      <c r="E8" s="18">
        <v>21590</v>
      </c>
      <c r="F8" s="18">
        <v>1140</v>
      </c>
      <c r="G8" s="18">
        <v>3828</v>
      </c>
      <c r="H8" s="18">
        <v>2197912</v>
      </c>
      <c r="I8" s="18">
        <v>5</v>
      </c>
      <c r="J8" s="18">
        <v>1</v>
      </c>
      <c r="K8" s="18">
        <v>548</v>
      </c>
      <c r="L8" s="19"/>
      <c r="M8" s="19"/>
      <c r="N8" s="19"/>
      <c r="O8" s="19"/>
      <c r="P8" s="19"/>
      <c r="Q8" s="19"/>
      <c r="R8" s="19"/>
      <c r="S8" s="19"/>
      <c r="T8" s="19"/>
      <c r="U8" s="18">
        <v>1</v>
      </c>
      <c r="V8" s="18">
        <v>1</v>
      </c>
      <c r="W8" s="18">
        <v>1</v>
      </c>
      <c r="X8" s="18">
        <v>10000</v>
      </c>
      <c r="Y8" s="18">
        <v>942</v>
      </c>
      <c r="Z8" s="18">
        <v>1448</v>
      </c>
      <c r="AA8" s="18">
        <v>4096</v>
      </c>
      <c r="AB8" s="18">
        <v>5094705</v>
      </c>
      <c r="AC8" s="18">
        <v>3518.4</v>
      </c>
      <c r="AD8" s="19"/>
      <c r="AE8" s="18">
        <v>2473</v>
      </c>
      <c r="AF8" s="18">
        <v>3990</v>
      </c>
      <c r="AG8" s="18">
        <v>37153</v>
      </c>
      <c r="AH8" s="18">
        <v>7610</v>
      </c>
    </row>
    <row r="9" spans="1:35" s="9" customFormat="1" ht="11.25" customHeight="1">
      <c r="A9" s="17" t="s">
        <v>3</v>
      </c>
      <c r="B9" s="18">
        <v>218</v>
      </c>
      <c r="C9" s="18">
        <v>444</v>
      </c>
      <c r="D9" s="18">
        <v>377</v>
      </c>
      <c r="E9" s="18">
        <v>81413</v>
      </c>
      <c r="F9" s="19"/>
      <c r="G9" s="19"/>
      <c r="H9" s="19"/>
      <c r="I9" s="18">
        <v>8</v>
      </c>
      <c r="J9" s="18">
        <v>5</v>
      </c>
      <c r="K9" s="18">
        <v>3913</v>
      </c>
      <c r="L9" s="19"/>
      <c r="M9" s="19"/>
      <c r="N9" s="19"/>
      <c r="O9" s="19"/>
      <c r="P9" s="19"/>
      <c r="Q9" s="19"/>
      <c r="R9" s="19"/>
      <c r="S9" s="19"/>
      <c r="T9" s="19"/>
      <c r="U9" s="18">
        <v>78</v>
      </c>
      <c r="V9" s="18">
        <v>350</v>
      </c>
      <c r="W9" s="18">
        <v>87</v>
      </c>
      <c r="X9" s="18">
        <v>817600</v>
      </c>
      <c r="Y9" s="18">
        <v>289</v>
      </c>
      <c r="Z9" s="18">
        <v>743</v>
      </c>
      <c r="AA9" s="18">
        <v>515</v>
      </c>
      <c r="AB9" s="18">
        <v>1022206</v>
      </c>
      <c r="AC9" s="18">
        <v>1375.8</v>
      </c>
      <c r="AD9" s="19"/>
      <c r="AE9" s="18">
        <v>1221</v>
      </c>
      <c r="AF9" s="18">
        <v>2034</v>
      </c>
      <c r="AG9" s="18">
        <v>12080</v>
      </c>
      <c r="AH9" s="18">
        <v>5879</v>
      </c>
    </row>
    <row r="10" spans="1:35" s="9" customFormat="1" ht="10.5" customHeight="1">
      <c r="A10" s="17" t="s">
        <v>4</v>
      </c>
      <c r="B10" s="18">
        <v>583</v>
      </c>
      <c r="C10" s="18">
        <v>1082</v>
      </c>
      <c r="D10" s="18">
        <v>1023</v>
      </c>
      <c r="E10" s="18">
        <v>220035</v>
      </c>
      <c r="F10" s="19"/>
      <c r="G10" s="19"/>
      <c r="H10" s="19"/>
      <c r="I10" s="18">
        <v>10</v>
      </c>
      <c r="J10" s="18">
        <v>6</v>
      </c>
      <c r="K10" s="18">
        <v>3913</v>
      </c>
      <c r="L10" s="19"/>
      <c r="M10" s="19"/>
      <c r="N10" s="19"/>
      <c r="O10" s="19"/>
      <c r="P10" s="19"/>
      <c r="Q10" s="19"/>
      <c r="R10" s="19"/>
      <c r="S10" s="19"/>
      <c r="T10" s="19"/>
      <c r="U10" s="18">
        <v>48</v>
      </c>
      <c r="V10" s="18">
        <v>129</v>
      </c>
      <c r="W10" s="18">
        <v>48</v>
      </c>
      <c r="X10" s="18">
        <v>159500</v>
      </c>
      <c r="Y10" s="18">
        <v>660</v>
      </c>
      <c r="Z10" s="18">
        <v>1245</v>
      </c>
      <c r="AA10" s="18">
        <v>1321</v>
      </c>
      <c r="AB10" s="18">
        <v>3240236</v>
      </c>
      <c r="AC10" s="18">
        <v>2602.6</v>
      </c>
      <c r="AD10" s="19"/>
      <c r="AE10" s="18">
        <v>1176</v>
      </c>
      <c r="AF10" s="18">
        <v>2391</v>
      </c>
      <c r="AG10" s="18">
        <v>16748</v>
      </c>
      <c r="AH10" s="18">
        <v>5223</v>
      </c>
    </row>
    <row r="11" spans="1:35" s="9" customFormat="1" ht="11.25" customHeight="1">
      <c r="A11" s="17" t="s">
        <v>5</v>
      </c>
      <c r="B11" s="18">
        <v>32</v>
      </c>
      <c r="C11" s="18">
        <v>83</v>
      </c>
      <c r="D11" s="18">
        <v>32</v>
      </c>
      <c r="E11" s="18">
        <v>11558</v>
      </c>
      <c r="F11" s="19"/>
      <c r="G11" s="19"/>
      <c r="H11" s="19"/>
      <c r="I11" s="18">
        <v>90</v>
      </c>
      <c r="J11" s="18">
        <v>36</v>
      </c>
      <c r="K11" s="18">
        <v>13037</v>
      </c>
      <c r="L11" s="19"/>
      <c r="M11" s="19"/>
      <c r="N11" s="19"/>
      <c r="O11" s="19"/>
      <c r="P11" s="19"/>
      <c r="Q11" s="19"/>
      <c r="R11" s="19"/>
      <c r="S11" s="19"/>
      <c r="T11" s="19"/>
      <c r="U11" s="18">
        <v>86</v>
      </c>
      <c r="V11" s="18">
        <v>349</v>
      </c>
      <c r="W11" s="18">
        <v>98</v>
      </c>
      <c r="X11" s="18">
        <v>467400</v>
      </c>
      <c r="Y11" s="18">
        <v>123</v>
      </c>
      <c r="Z11" s="18">
        <v>439</v>
      </c>
      <c r="AA11" s="18">
        <v>166</v>
      </c>
      <c r="AB11" s="18">
        <v>491995</v>
      </c>
      <c r="AC11" s="18">
        <v>1120.7</v>
      </c>
      <c r="AD11" s="19"/>
      <c r="AE11" s="18">
        <v>1289</v>
      </c>
      <c r="AF11" s="18">
        <v>2338</v>
      </c>
      <c r="AG11" s="18">
        <v>18432</v>
      </c>
      <c r="AH11" s="18">
        <v>4935</v>
      </c>
    </row>
    <row r="12" spans="1:35" s="9" customFormat="1" ht="11.25" customHeight="1">
      <c r="A12" s="17" t="s">
        <v>6</v>
      </c>
      <c r="B12" s="18">
        <v>1379</v>
      </c>
      <c r="C12" s="18">
        <v>2428</v>
      </c>
      <c r="D12" s="18">
        <v>2440</v>
      </c>
      <c r="E12" s="18">
        <v>497770</v>
      </c>
      <c r="F12" s="19"/>
      <c r="G12" s="19"/>
      <c r="H12" s="19"/>
      <c r="I12" s="18">
        <v>18</v>
      </c>
      <c r="J12" s="18">
        <v>20</v>
      </c>
      <c r="K12" s="18">
        <v>15896</v>
      </c>
      <c r="L12" s="18">
        <v>2</v>
      </c>
      <c r="M12" s="18">
        <v>2</v>
      </c>
      <c r="N12" s="18">
        <v>6000</v>
      </c>
      <c r="O12" s="19"/>
      <c r="P12" s="19"/>
      <c r="Q12" s="19"/>
      <c r="R12" s="19"/>
      <c r="S12" s="19"/>
      <c r="T12" s="19"/>
      <c r="U12" s="18">
        <v>76</v>
      </c>
      <c r="V12" s="18">
        <v>76</v>
      </c>
      <c r="W12" s="18">
        <v>81</v>
      </c>
      <c r="X12" s="18">
        <v>358000</v>
      </c>
      <c r="Y12" s="18">
        <v>1636</v>
      </c>
      <c r="Z12" s="18">
        <v>2792</v>
      </c>
      <c r="AA12" s="18">
        <v>3044</v>
      </c>
      <c r="AB12" s="18">
        <v>7658814</v>
      </c>
      <c r="AC12" s="18">
        <v>2743.1</v>
      </c>
      <c r="AD12" s="19"/>
      <c r="AE12" s="18">
        <v>4455</v>
      </c>
      <c r="AF12" s="18">
        <v>7762</v>
      </c>
      <c r="AG12" s="18">
        <v>55650</v>
      </c>
      <c r="AH12" s="18">
        <v>15895</v>
      </c>
    </row>
    <row r="13" spans="1:35" s="9" customFormat="1" ht="12" customHeight="1">
      <c r="A13" s="17" t="s">
        <v>7</v>
      </c>
      <c r="B13" s="18">
        <v>876</v>
      </c>
      <c r="C13" s="18">
        <v>1215</v>
      </c>
      <c r="D13" s="18">
        <v>1219</v>
      </c>
      <c r="E13" s="18">
        <v>274198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8">
        <v>312</v>
      </c>
      <c r="V13" s="18">
        <v>1651</v>
      </c>
      <c r="W13" s="18">
        <v>427</v>
      </c>
      <c r="X13" s="18">
        <v>1597200</v>
      </c>
      <c r="Y13" s="18">
        <v>1016</v>
      </c>
      <c r="Z13" s="18">
        <v>2530</v>
      </c>
      <c r="AA13" s="18">
        <v>1646</v>
      </c>
      <c r="AB13" s="18">
        <v>1871398</v>
      </c>
      <c r="AC13" s="18">
        <v>739.7</v>
      </c>
      <c r="AD13" s="19"/>
      <c r="AE13" s="18">
        <v>1761</v>
      </c>
      <c r="AF13" s="18">
        <v>3876</v>
      </c>
      <c r="AG13" s="18">
        <v>41312</v>
      </c>
      <c r="AH13" s="18">
        <v>11396</v>
      </c>
    </row>
    <row r="14" spans="1:35" s="9" customFormat="1" ht="11.25" customHeight="1">
      <c r="A14" s="17" t="s">
        <v>8</v>
      </c>
      <c r="B14" s="18">
        <v>329</v>
      </c>
      <c r="C14" s="18">
        <v>599</v>
      </c>
      <c r="D14" s="18">
        <v>522</v>
      </c>
      <c r="E14" s="18">
        <v>114898</v>
      </c>
      <c r="F14" s="18">
        <v>60</v>
      </c>
      <c r="G14" s="18">
        <v>1226</v>
      </c>
      <c r="H14" s="18">
        <v>108000</v>
      </c>
      <c r="I14" s="18">
        <v>32</v>
      </c>
      <c r="J14" s="18">
        <v>33</v>
      </c>
      <c r="K14" s="18">
        <v>45552</v>
      </c>
      <c r="L14" s="18">
        <v>20</v>
      </c>
      <c r="M14" s="18">
        <v>11</v>
      </c>
      <c r="N14" s="18">
        <v>69000</v>
      </c>
      <c r="O14" s="18">
        <v>5</v>
      </c>
      <c r="P14" s="18">
        <v>1</v>
      </c>
      <c r="Q14" s="18">
        <v>1500</v>
      </c>
      <c r="R14" s="19"/>
      <c r="S14" s="19"/>
      <c r="T14" s="19"/>
      <c r="U14" s="18">
        <v>88</v>
      </c>
      <c r="V14" s="18">
        <v>266</v>
      </c>
      <c r="W14" s="18">
        <v>92</v>
      </c>
      <c r="X14" s="18">
        <v>661865</v>
      </c>
      <c r="Y14" s="18">
        <v>436</v>
      </c>
      <c r="Z14" s="18">
        <v>865</v>
      </c>
      <c r="AA14" s="18">
        <v>1885</v>
      </c>
      <c r="AB14" s="18">
        <v>1000814</v>
      </c>
      <c r="AC14" s="18">
        <v>1157</v>
      </c>
      <c r="AD14" s="19"/>
      <c r="AE14" s="18">
        <v>843</v>
      </c>
      <c r="AF14" s="18">
        <v>1640</v>
      </c>
      <c r="AG14" s="18">
        <v>29206</v>
      </c>
      <c r="AH14" s="18">
        <v>4843</v>
      </c>
    </row>
    <row r="15" spans="1:35" s="9" customFormat="1" ht="10.5" customHeight="1">
      <c r="A15" s="17" t="s">
        <v>9</v>
      </c>
      <c r="B15" s="18">
        <v>147</v>
      </c>
      <c r="C15" s="18">
        <v>238</v>
      </c>
      <c r="D15" s="18">
        <v>221</v>
      </c>
      <c r="E15" s="18">
        <v>49273</v>
      </c>
      <c r="F15" s="19"/>
      <c r="G15" s="19"/>
      <c r="H15" s="19"/>
      <c r="I15" s="18">
        <v>4</v>
      </c>
      <c r="J15" s="18">
        <v>2</v>
      </c>
      <c r="K15" s="18">
        <v>2862</v>
      </c>
      <c r="L15" s="18">
        <v>5</v>
      </c>
      <c r="M15" s="18">
        <v>5</v>
      </c>
      <c r="N15" s="18">
        <v>23000</v>
      </c>
      <c r="O15" s="18">
        <v>3</v>
      </c>
      <c r="P15" s="18">
        <v>1</v>
      </c>
      <c r="Q15" s="18">
        <v>50000</v>
      </c>
      <c r="R15" s="19"/>
      <c r="S15" s="19"/>
      <c r="T15" s="19"/>
      <c r="U15" s="18">
        <v>130</v>
      </c>
      <c r="V15" s="18">
        <v>303</v>
      </c>
      <c r="W15" s="18">
        <v>270</v>
      </c>
      <c r="X15" s="18">
        <v>1218900</v>
      </c>
      <c r="Y15" s="18">
        <v>293</v>
      </c>
      <c r="Z15" s="18">
        <v>544</v>
      </c>
      <c r="AA15" s="18">
        <v>612</v>
      </c>
      <c r="AB15" s="18">
        <v>2886711</v>
      </c>
      <c r="AC15" s="18">
        <v>5306.5</v>
      </c>
      <c r="AD15" s="19"/>
      <c r="AE15" s="18">
        <v>1158</v>
      </c>
      <c r="AF15" s="18">
        <v>2023</v>
      </c>
      <c r="AG15" s="18">
        <v>40696</v>
      </c>
      <c r="AH15" s="18">
        <v>3779</v>
      </c>
    </row>
    <row r="16" spans="1:35" s="9" customFormat="1" ht="11.25" customHeight="1">
      <c r="A16" s="17" t="s">
        <v>10</v>
      </c>
      <c r="B16" s="18">
        <v>451</v>
      </c>
      <c r="C16" s="18">
        <v>960</v>
      </c>
      <c r="D16" s="18">
        <v>921</v>
      </c>
      <c r="E16" s="18">
        <v>185082</v>
      </c>
      <c r="F16" s="19"/>
      <c r="G16" s="19"/>
      <c r="H16" s="19"/>
      <c r="I16" s="18">
        <v>27</v>
      </c>
      <c r="J16" s="18">
        <v>19</v>
      </c>
      <c r="K16" s="18">
        <v>24279</v>
      </c>
      <c r="L16" s="19"/>
      <c r="M16" s="19"/>
      <c r="N16" s="19"/>
      <c r="O16" s="19"/>
      <c r="P16" s="19"/>
      <c r="Q16" s="19"/>
      <c r="R16" s="19"/>
      <c r="S16" s="19"/>
      <c r="T16" s="19"/>
      <c r="U16" s="18">
        <v>99</v>
      </c>
      <c r="V16" s="18">
        <v>351</v>
      </c>
      <c r="W16" s="18">
        <v>99</v>
      </c>
      <c r="X16" s="18">
        <v>667000</v>
      </c>
      <c r="Y16" s="18">
        <v>518</v>
      </c>
      <c r="Z16" s="18">
        <v>1238</v>
      </c>
      <c r="AA16" s="18">
        <v>1039</v>
      </c>
      <c r="AB16" s="18">
        <v>876362</v>
      </c>
      <c r="AC16" s="18">
        <v>707.9</v>
      </c>
      <c r="AD16" s="19"/>
      <c r="AE16" s="18">
        <v>2644</v>
      </c>
      <c r="AF16" s="18">
        <v>4132</v>
      </c>
      <c r="AG16" s="18">
        <v>48632</v>
      </c>
      <c r="AH16" s="18">
        <v>5694</v>
      </c>
    </row>
    <row r="17" spans="1:34" s="9" customFormat="1" ht="10.5" customHeight="1">
      <c r="A17" s="17" t="s">
        <v>11</v>
      </c>
      <c r="B17" s="18">
        <v>359</v>
      </c>
      <c r="C17" s="18">
        <v>849</v>
      </c>
      <c r="D17" s="18">
        <v>746</v>
      </c>
      <c r="E17" s="18">
        <v>166622</v>
      </c>
      <c r="F17" s="18">
        <v>15</v>
      </c>
      <c r="G17" s="18">
        <v>270</v>
      </c>
      <c r="H17" s="18">
        <v>34306</v>
      </c>
      <c r="I17" s="18">
        <v>10</v>
      </c>
      <c r="J17" s="18">
        <v>5</v>
      </c>
      <c r="K17" s="18">
        <v>3425</v>
      </c>
      <c r="L17" s="19"/>
      <c r="M17" s="19"/>
      <c r="N17" s="19"/>
      <c r="O17" s="19"/>
      <c r="P17" s="19"/>
      <c r="Q17" s="19"/>
      <c r="R17" s="19"/>
      <c r="S17" s="19"/>
      <c r="T17" s="19"/>
      <c r="U17" s="18">
        <v>24</v>
      </c>
      <c r="V17" s="18">
        <v>92</v>
      </c>
      <c r="W17" s="18">
        <v>24</v>
      </c>
      <c r="X17" s="18">
        <v>88000</v>
      </c>
      <c r="Y17" s="18">
        <v>370</v>
      </c>
      <c r="Z17" s="18">
        <v>880</v>
      </c>
      <c r="AA17" s="18">
        <v>1045</v>
      </c>
      <c r="AB17" s="18">
        <v>292354</v>
      </c>
      <c r="AC17" s="18">
        <v>332.2</v>
      </c>
      <c r="AD17" s="19"/>
      <c r="AE17" s="18">
        <v>682</v>
      </c>
      <c r="AF17" s="18">
        <v>1374</v>
      </c>
      <c r="AG17" s="18">
        <v>45008</v>
      </c>
      <c r="AH17" s="18">
        <v>4201</v>
      </c>
    </row>
    <row r="18" spans="1:34" s="9" customFormat="1" ht="11.25" customHeight="1">
      <c r="A18" s="17" t="s">
        <v>12</v>
      </c>
      <c r="B18" s="18">
        <v>863</v>
      </c>
      <c r="C18" s="18">
        <v>1281</v>
      </c>
      <c r="D18" s="18">
        <v>1281</v>
      </c>
      <c r="E18" s="18">
        <v>299914</v>
      </c>
      <c r="F18" s="19"/>
      <c r="G18" s="19"/>
      <c r="H18" s="19"/>
      <c r="I18" s="18">
        <v>4</v>
      </c>
      <c r="J18" s="18">
        <v>5</v>
      </c>
      <c r="K18" s="18">
        <v>4260</v>
      </c>
      <c r="L18" s="19"/>
      <c r="M18" s="19"/>
      <c r="N18" s="19"/>
      <c r="O18" s="19"/>
      <c r="P18" s="19"/>
      <c r="Q18" s="19"/>
      <c r="R18" s="19"/>
      <c r="S18" s="19"/>
      <c r="T18" s="19"/>
      <c r="U18" s="18">
        <v>23</v>
      </c>
      <c r="V18" s="18">
        <v>23</v>
      </c>
      <c r="W18" s="18">
        <v>23</v>
      </c>
      <c r="X18" s="18">
        <v>295700</v>
      </c>
      <c r="Y18" s="18">
        <v>1006</v>
      </c>
      <c r="Z18" s="18">
        <v>1508</v>
      </c>
      <c r="AA18" s="18">
        <v>1667</v>
      </c>
      <c r="AB18" s="18">
        <v>5949204</v>
      </c>
      <c r="AC18" s="18">
        <v>3945.1</v>
      </c>
      <c r="AD18" s="19"/>
      <c r="AE18" s="18">
        <v>3159</v>
      </c>
      <c r="AF18" s="18">
        <v>4592</v>
      </c>
      <c r="AG18" s="18">
        <v>40597</v>
      </c>
      <c r="AH18" s="18">
        <v>11456</v>
      </c>
    </row>
    <row r="19" spans="1:34" s="9" customFormat="1" ht="10.5" customHeight="1">
      <c r="A19" s="17" t="s">
        <v>13</v>
      </c>
      <c r="B19" s="18">
        <v>673</v>
      </c>
      <c r="C19" s="18">
        <v>1604</v>
      </c>
      <c r="D19" s="18">
        <v>1131</v>
      </c>
      <c r="E19" s="18">
        <v>234019</v>
      </c>
      <c r="F19" s="19"/>
      <c r="G19" s="19"/>
      <c r="H19" s="19"/>
      <c r="I19" s="19"/>
      <c r="J19" s="19"/>
      <c r="K19" s="19"/>
      <c r="L19" s="18">
        <v>10</v>
      </c>
      <c r="M19" s="18">
        <v>4</v>
      </c>
      <c r="N19" s="18">
        <v>17300</v>
      </c>
      <c r="O19" s="18">
        <v>4</v>
      </c>
      <c r="P19" s="18">
        <v>1</v>
      </c>
      <c r="Q19" s="18">
        <v>2000</v>
      </c>
      <c r="R19" s="19"/>
      <c r="S19" s="19"/>
      <c r="T19" s="19"/>
      <c r="U19" s="18">
        <v>258</v>
      </c>
      <c r="V19" s="18">
        <v>777</v>
      </c>
      <c r="W19" s="18">
        <v>276</v>
      </c>
      <c r="X19" s="18">
        <v>1917158</v>
      </c>
      <c r="Y19" s="18">
        <v>1072</v>
      </c>
      <c r="Z19" s="18">
        <v>2511</v>
      </c>
      <c r="AA19" s="18">
        <v>1752</v>
      </c>
      <c r="AB19" s="18">
        <v>6776436</v>
      </c>
      <c r="AC19" s="18">
        <v>2698.7</v>
      </c>
      <c r="AD19" s="18">
        <v>83719</v>
      </c>
      <c r="AE19" s="18">
        <v>1622</v>
      </c>
      <c r="AF19" s="18">
        <v>3389</v>
      </c>
      <c r="AG19" s="18">
        <v>23536</v>
      </c>
      <c r="AH19" s="18">
        <v>16573</v>
      </c>
    </row>
    <row r="20" spans="1:34" s="9" customFormat="1" ht="11.25" customHeight="1">
      <c r="A20" s="17" t="s">
        <v>14</v>
      </c>
      <c r="B20" s="18">
        <v>644</v>
      </c>
      <c r="C20" s="18">
        <v>1192</v>
      </c>
      <c r="D20" s="18">
        <v>1194</v>
      </c>
      <c r="E20" s="18">
        <v>233571</v>
      </c>
      <c r="F20" s="19"/>
      <c r="G20" s="19"/>
      <c r="H20" s="19"/>
      <c r="I20" s="18">
        <v>5</v>
      </c>
      <c r="J20" s="18">
        <v>6</v>
      </c>
      <c r="K20" s="18">
        <v>7241</v>
      </c>
      <c r="L20" s="19"/>
      <c r="M20" s="19"/>
      <c r="N20" s="19"/>
      <c r="O20" s="19"/>
      <c r="P20" s="19"/>
      <c r="Q20" s="19"/>
      <c r="R20" s="19"/>
      <c r="S20" s="19"/>
      <c r="T20" s="19"/>
      <c r="U20" s="18">
        <v>18</v>
      </c>
      <c r="V20" s="18">
        <v>34</v>
      </c>
      <c r="W20" s="18">
        <v>20</v>
      </c>
      <c r="X20" s="18">
        <v>257000</v>
      </c>
      <c r="Y20" s="18">
        <v>660</v>
      </c>
      <c r="Z20" s="18">
        <v>1224</v>
      </c>
      <c r="AA20" s="18">
        <v>1220</v>
      </c>
      <c r="AB20" s="18">
        <v>497811</v>
      </c>
      <c r="AC20" s="18">
        <v>406.7</v>
      </c>
      <c r="AD20" s="19"/>
      <c r="AE20" s="18">
        <v>1862</v>
      </c>
      <c r="AF20" s="18">
        <v>4760</v>
      </c>
      <c r="AG20" s="18">
        <v>18634</v>
      </c>
      <c r="AH20" s="18">
        <v>8155</v>
      </c>
    </row>
    <row r="21" spans="1:34" s="9" customFormat="1" ht="11.25" customHeight="1">
      <c r="A21" s="17" t="s">
        <v>15</v>
      </c>
      <c r="B21" s="18">
        <v>84</v>
      </c>
      <c r="C21" s="18">
        <v>132</v>
      </c>
      <c r="D21" s="18">
        <v>133</v>
      </c>
      <c r="E21" s="18">
        <v>25460</v>
      </c>
      <c r="F21" s="19"/>
      <c r="G21" s="19"/>
      <c r="H21" s="19"/>
      <c r="I21" s="18">
        <v>4</v>
      </c>
      <c r="J21" s="18">
        <v>1</v>
      </c>
      <c r="K21" s="18">
        <v>602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8">
        <v>85</v>
      </c>
      <c r="Z21" s="18">
        <v>136</v>
      </c>
      <c r="AA21" s="18">
        <v>134</v>
      </c>
      <c r="AB21" s="18">
        <v>26062</v>
      </c>
      <c r="AC21" s="18">
        <v>191.6</v>
      </c>
      <c r="AD21" s="19"/>
      <c r="AE21" s="18">
        <v>636</v>
      </c>
      <c r="AF21" s="18">
        <v>1024</v>
      </c>
      <c r="AG21" s="18">
        <v>11179</v>
      </c>
      <c r="AH21" s="18">
        <v>3582</v>
      </c>
    </row>
    <row r="22" spans="1:34" s="9" customFormat="1" ht="11.25" customHeight="1">
      <c r="A22" s="17" t="s">
        <v>16</v>
      </c>
      <c r="B22" s="18">
        <v>221</v>
      </c>
      <c r="C22" s="18">
        <v>305</v>
      </c>
      <c r="D22" s="18">
        <v>271</v>
      </c>
      <c r="E22" s="18">
        <v>58719</v>
      </c>
      <c r="F22" s="19"/>
      <c r="G22" s="19"/>
      <c r="H22" s="19"/>
      <c r="I22" s="18">
        <v>7</v>
      </c>
      <c r="J22" s="18">
        <v>7</v>
      </c>
      <c r="K22" s="18">
        <v>5195</v>
      </c>
      <c r="L22" s="18">
        <v>1</v>
      </c>
      <c r="M22" s="18">
        <v>1</v>
      </c>
      <c r="N22" s="18">
        <v>5000</v>
      </c>
      <c r="O22" s="18">
        <v>1</v>
      </c>
      <c r="P22" s="18">
        <v>1</v>
      </c>
      <c r="Q22" s="18">
        <v>2000</v>
      </c>
      <c r="R22" s="19"/>
      <c r="S22" s="19"/>
      <c r="T22" s="19"/>
      <c r="U22" s="18">
        <v>14</v>
      </c>
      <c r="V22" s="18">
        <v>65</v>
      </c>
      <c r="W22" s="18">
        <v>15</v>
      </c>
      <c r="X22" s="18">
        <v>61000</v>
      </c>
      <c r="Y22" s="18">
        <v>231</v>
      </c>
      <c r="Z22" s="18">
        <v>345</v>
      </c>
      <c r="AA22" s="18">
        <v>295</v>
      </c>
      <c r="AB22" s="18">
        <v>131913</v>
      </c>
      <c r="AC22" s="18">
        <v>382.4</v>
      </c>
      <c r="AD22" s="19"/>
      <c r="AE22" s="18">
        <v>1857</v>
      </c>
      <c r="AF22" s="18">
        <v>3008</v>
      </c>
      <c r="AG22" s="18">
        <v>18771</v>
      </c>
      <c r="AH22" s="18">
        <v>6149</v>
      </c>
    </row>
    <row r="23" spans="1:34" s="9" customFormat="1" ht="11.25" customHeight="1">
      <c r="A23" s="17" t="s">
        <v>17</v>
      </c>
      <c r="B23" s="18">
        <v>974</v>
      </c>
      <c r="C23" s="18">
        <v>1827</v>
      </c>
      <c r="D23" s="18">
        <v>1172</v>
      </c>
      <c r="E23" s="18">
        <v>346954</v>
      </c>
      <c r="F23" s="18">
        <v>1</v>
      </c>
      <c r="G23" s="18">
        <v>1</v>
      </c>
      <c r="H23" s="18">
        <v>50</v>
      </c>
      <c r="I23" s="18">
        <v>122</v>
      </c>
      <c r="J23" s="18">
        <v>85</v>
      </c>
      <c r="K23" s="18">
        <v>89759</v>
      </c>
      <c r="L23" s="19"/>
      <c r="M23" s="19"/>
      <c r="N23" s="19"/>
      <c r="O23" s="18">
        <v>71</v>
      </c>
      <c r="P23" s="18">
        <v>55</v>
      </c>
      <c r="Q23" s="18">
        <v>63749</v>
      </c>
      <c r="R23" s="19"/>
      <c r="S23" s="19"/>
      <c r="T23" s="19"/>
      <c r="U23" s="18">
        <v>27</v>
      </c>
      <c r="V23" s="18">
        <v>59</v>
      </c>
      <c r="W23" s="18">
        <v>35</v>
      </c>
      <c r="X23" s="18">
        <v>112411</v>
      </c>
      <c r="Y23" s="18">
        <v>1148</v>
      </c>
      <c r="Z23" s="18">
        <v>2165</v>
      </c>
      <c r="AA23" s="18">
        <v>1534</v>
      </c>
      <c r="AB23" s="18">
        <v>3490263</v>
      </c>
      <c r="AC23" s="18">
        <v>1612.1</v>
      </c>
      <c r="AD23" s="19"/>
      <c r="AE23" s="18">
        <v>2805</v>
      </c>
      <c r="AF23" s="18">
        <v>5334</v>
      </c>
      <c r="AG23" s="18">
        <v>27578</v>
      </c>
      <c r="AH23" s="18">
        <v>9138</v>
      </c>
    </row>
    <row r="24" spans="1:34" s="9" customFormat="1" ht="11.25" customHeight="1">
      <c r="A24" s="17" t="s">
        <v>18</v>
      </c>
      <c r="B24" s="18">
        <v>584</v>
      </c>
      <c r="C24" s="18">
        <v>969</v>
      </c>
      <c r="D24" s="18">
        <v>969</v>
      </c>
      <c r="E24" s="18">
        <v>217762</v>
      </c>
      <c r="F24" s="19"/>
      <c r="G24" s="19"/>
      <c r="H24" s="19"/>
      <c r="I24" s="19"/>
      <c r="J24" s="19"/>
      <c r="K24" s="19"/>
      <c r="L24" s="18">
        <v>17</v>
      </c>
      <c r="M24" s="18">
        <v>17</v>
      </c>
      <c r="N24" s="18">
        <v>74000</v>
      </c>
      <c r="O24" s="19"/>
      <c r="P24" s="19"/>
      <c r="Q24" s="19"/>
      <c r="R24" s="19"/>
      <c r="S24" s="19"/>
      <c r="T24" s="19"/>
      <c r="U24" s="18">
        <v>295</v>
      </c>
      <c r="V24" s="18">
        <v>872</v>
      </c>
      <c r="W24" s="18">
        <v>305</v>
      </c>
      <c r="X24" s="18">
        <v>1826000</v>
      </c>
      <c r="Y24" s="18">
        <v>845</v>
      </c>
      <c r="Z24" s="18">
        <v>1764</v>
      </c>
      <c r="AA24" s="18">
        <v>1291</v>
      </c>
      <c r="AB24" s="18">
        <v>2117762</v>
      </c>
      <c r="AC24" s="18">
        <v>1200.5</v>
      </c>
      <c r="AD24" s="19"/>
      <c r="AE24" s="18">
        <v>2572</v>
      </c>
      <c r="AF24" s="18">
        <v>4706</v>
      </c>
      <c r="AG24" s="18">
        <v>75801</v>
      </c>
      <c r="AH24" s="18">
        <v>12994</v>
      </c>
    </row>
    <row r="25" spans="1:34" s="9" customFormat="1" ht="11.25" customHeight="1">
      <c r="A25" s="17" t="s">
        <v>19</v>
      </c>
      <c r="B25" s="18">
        <v>990</v>
      </c>
      <c r="C25" s="18">
        <v>1877</v>
      </c>
      <c r="D25" s="18">
        <v>1804</v>
      </c>
      <c r="E25" s="18">
        <v>416378</v>
      </c>
      <c r="F25" s="18">
        <v>918</v>
      </c>
      <c r="G25" s="18">
        <v>16671</v>
      </c>
      <c r="H25" s="18">
        <v>970630</v>
      </c>
      <c r="I25" s="18">
        <v>59</v>
      </c>
      <c r="J25" s="18">
        <v>30</v>
      </c>
      <c r="K25" s="18">
        <v>26488</v>
      </c>
      <c r="L25" s="19"/>
      <c r="M25" s="19"/>
      <c r="N25" s="19"/>
      <c r="O25" s="19"/>
      <c r="P25" s="19"/>
      <c r="Q25" s="19"/>
      <c r="R25" s="19"/>
      <c r="S25" s="19"/>
      <c r="T25" s="19"/>
      <c r="U25" s="18">
        <v>103</v>
      </c>
      <c r="V25" s="18">
        <v>332</v>
      </c>
      <c r="W25" s="18">
        <v>189</v>
      </c>
      <c r="X25" s="18">
        <v>1487300</v>
      </c>
      <c r="Y25" s="18">
        <v>1454</v>
      </c>
      <c r="Z25" s="18">
        <v>2599</v>
      </c>
      <c r="AA25" s="18">
        <v>19118</v>
      </c>
      <c r="AB25" s="18">
        <v>9659167</v>
      </c>
      <c r="AC25" s="18">
        <v>3716.5</v>
      </c>
      <c r="AD25" s="19"/>
      <c r="AE25" s="18">
        <v>2475</v>
      </c>
      <c r="AF25" s="18">
        <v>6110</v>
      </c>
      <c r="AG25" s="18">
        <v>56937</v>
      </c>
      <c r="AH25" s="18">
        <v>10556</v>
      </c>
    </row>
    <row r="26" spans="1:34" s="9" customFormat="1" ht="11.25" customHeight="1">
      <c r="A26" s="17" t="s">
        <v>20</v>
      </c>
      <c r="B26" s="18">
        <v>296</v>
      </c>
      <c r="C26" s="18">
        <v>548</v>
      </c>
      <c r="D26" s="18">
        <v>526</v>
      </c>
      <c r="E26" s="18">
        <v>102582</v>
      </c>
      <c r="F26" s="19"/>
      <c r="G26" s="19"/>
      <c r="H26" s="19"/>
      <c r="I26" s="18">
        <v>25</v>
      </c>
      <c r="J26" s="18">
        <v>19</v>
      </c>
      <c r="K26" s="18">
        <v>9807</v>
      </c>
      <c r="L26" s="19"/>
      <c r="M26" s="19"/>
      <c r="N26" s="19"/>
      <c r="O26" s="19"/>
      <c r="P26" s="19"/>
      <c r="Q26" s="19"/>
      <c r="R26" s="19"/>
      <c r="S26" s="19"/>
      <c r="T26" s="19"/>
      <c r="U26" s="18">
        <v>127</v>
      </c>
      <c r="V26" s="18">
        <v>296</v>
      </c>
      <c r="W26" s="18">
        <v>299</v>
      </c>
      <c r="X26" s="18">
        <v>742300</v>
      </c>
      <c r="Y26" s="18">
        <v>332</v>
      </c>
      <c r="Z26" s="18">
        <v>671</v>
      </c>
      <c r="AA26" s="18">
        <v>844</v>
      </c>
      <c r="AB26" s="18">
        <v>854688</v>
      </c>
      <c r="AC26" s="18">
        <v>1273.8</v>
      </c>
      <c r="AD26" s="18">
        <v>3445</v>
      </c>
      <c r="AE26" s="18">
        <v>1451</v>
      </c>
      <c r="AF26" s="18">
        <v>2202</v>
      </c>
      <c r="AG26" s="18">
        <v>6786</v>
      </c>
      <c r="AH26" s="18">
        <v>3144</v>
      </c>
    </row>
    <row r="27" spans="1:34" s="9" customFormat="1" ht="11.25" customHeight="1">
      <c r="A27" s="17" t="s">
        <v>21</v>
      </c>
      <c r="B27" s="18">
        <v>543</v>
      </c>
      <c r="C27" s="18">
        <v>1637</v>
      </c>
      <c r="D27" s="18">
        <v>688</v>
      </c>
      <c r="E27" s="18">
        <v>146458</v>
      </c>
      <c r="F27" s="19"/>
      <c r="G27" s="19"/>
      <c r="H27" s="19"/>
      <c r="I27" s="18">
        <v>279</v>
      </c>
      <c r="J27" s="18">
        <v>193</v>
      </c>
      <c r="K27" s="18">
        <v>13922</v>
      </c>
      <c r="L27" s="19"/>
      <c r="M27" s="19"/>
      <c r="N27" s="19"/>
      <c r="O27" s="18">
        <v>18</v>
      </c>
      <c r="P27" s="18">
        <v>15</v>
      </c>
      <c r="Q27" s="18">
        <v>4880</v>
      </c>
      <c r="R27" s="19"/>
      <c r="S27" s="19"/>
      <c r="T27" s="19"/>
      <c r="U27" s="18">
        <v>490</v>
      </c>
      <c r="V27" s="18">
        <v>1075</v>
      </c>
      <c r="W27" s="18">
        <v>1878</v>
      </c>
      <c r="X27" s="18">
        <v>913842</v>
      </c>
      <c r="Y27" s="18">
        <v>1157</v>
      </c>
      <c r="Z27" s="18">
        <v>2856</v>
      </c>
      <c r="AA27" s="18">
        <v>3138</v>
      </c>
      <c r="AB27" s="18">
        <v>2571374</v>
      </c>
      <c r="AC27" s="18">
        <v>900.3</v>
      </c>
      <c r="AD27" s="19"/>
      <c r="AE27" s="18">
        <v>7083</v>
      </c>
      <c r="AF27" s="18">
        <v>10606</v>
      </c>
      <c r="AG27" s="18">
        <v>105766</v>
      </c>
      <c r="AH27" s="18">
        <v>20105</v>
      </c>
    </row>
    <row r="28" spans="1:34" s="9" customFormat="1" ht="11.25" customHeight="1">
      <c r="A28" s="17" t="s">
        <v>22</v>
      </c>
      <c r="B28" s="18">
        <v>716</v>
      </c>
      <c r="C28" s="18">
        <v>1674</v>
      </c>
      <c r="D28" s="18">
        <v>1674</v>
      </c>
      <c r="E28" s="18">
        <v>317452</v>
      </c>
      <c r="F28" s="18">
        <v>95</v>
      </c>
      <c r="G28" s="18">
        <v>2952</v>
      </c>
      <c r="H28" s="18">
        <v>122786</v>
      </c>
      <c r="I28" s="18">
        <v>26</v>
      </c>
      <c r="J28" s="18">
        <v>39</v>
      </c>
      <c r="K28" s="19"/>
      <c r="L28" s="18">
        <v>9</v>
      </c>
      <c r="M28" s="18">
        <v>9</v>
      </c>
      <c r="N28" s="18">
        <v>44000</v>
      </c>
      <c r="O28" s="18">
        <v>17</v>
      </c>
      <c r="P28" s="18">
        <v>17</v>
      </c>
      <c r="Q28" s="18">
        <v>32500</v>
      </c>
      <c r="R28" s="19"/>
      <c r="S28" s="19"/>
      <c r="T28" s="19"/>
      <c r="U28" s="18">
        <v>194</v>
      </c>
      <c r="V28" s="18">
        <v>194</v>
      </c>
      <c r="W28" s="18">
        <v>203</v>
      </c>
      <c r="X28" s="18">
        <v>565354</v>
      </c>
      <c r="Y28" s="18">
        <v>1089</v>
      </c>
      <c r="Z28" s="18">
        <v>2130</v>
      </c>
      <c r="AA28" s="18">
        <v>5180</v>
      </c>
      <c r="AB28" s="18">
        <v>5047276</v>
      </c>
      <c r="AC28" s="18">
        <v>2369.6</v>
      </c>
      <c r="AD28" s="18">
        <v>11800</v>
      </c>
      <c r="AE28" s="18">
        <v>4025</v>
      </c>
      <c r="AF28" s="18">
        <v>5947</v>
      </c>
      <c r="AG28" s="18">
        <v>41012</v>
      </c>
      <c r="AH28" s="18">
        <v>10495</v>
      </c>
    </row>
    <row r="29" spans="1:34" s="9" customFormat="1" ht="11.25" customHeight="1">
      <c r="A29" s="17" t="s">
        <v>23</v>
      </c>
      <c r="B29" s="18">
        <v>917</v>
      </c>
      <c r="C29" s="18">
        <v>1575</v>
      </c>
      <c r="D29" s="18">
        <v>1510</v>
      </c>
      <c r="E29" s="18">
        <v>321495</v>
      </c>
      <c r="F29" s="19"/>
      <c r="G29" s="19"/>
      <c r="H29" s="19"/>
      <c r="I29" s="18">
        <v>5</v>
      </c>
      <c r="J29" s="18">
        <v>9</v>
      </c>
      <c r="K29" s="18">
        <v>9928</v>
      </c>
      <c r="L29" s="19"/>
      <c r="M29" s="19"/>
      <c r="N29" s="19"/>
      <c r="O29" s="19"/>
      <c r="P29" s="19"/>
      <c r="Q29" s="19"/>
      <c r="R29" s="19"/>
      <c r="S29" s="19"/>
      <c r="T29" s="19"/>
      <c r="U29" s="18">
        <v>146</v>
      </c>
      <c r="V29" s="18">
        <v>496</v>
      </c>
      <c r="W29" s="18">
        <v>162</v>
      </c>
      <c r="X29" s="18">
        <v>1302300</v>
      </c>
      <c r="Y29" s="18">
        <v>1019</v>
      </c>
      <c r="Z29" s="18">
        <v>1947</v>
      </c>
      <c r="AA29" s="18">
        <v>1733</v>
      </c>
      <c r="AB29" s="18">
        <v>2587651</v>
      </c>
      <c r="AC29" s="18">
        <v>1329</v>
      </c>
      <c r="AD29" s="19"/>
      <c r="AE29" s="18">
        <v>3598</v>
      </c>
      <c r="AF29" s="18">
        <v>5561</v>
      </c>
      <c r="AG29" s="18">
        <v>115036</v>
      </c>
      <c r="AH29" s="18">
        <v>9171</v>
      </c>
    </row>
    <row r="30" spans="1:34" s="9" customFormat="1" ht="11.25" customHeight="1">
      <c r="A30" s="17" t="s">
        <v>24</v>
      </c>
      <c r="B30" s="18">
        <v>333</v>
      </c>
      <c r="C30" s="18">
        <v>735</v>
      </c>
      <c r="D30" s="18">
        <v>736</v>
      </c>
      <c r="E30" s="18">
        <v>146969</v>
      </c>
      <c r="F30" s="19"/>
      <c r="G30" s="19"/>
      <c r="H30" s="19"/>
      <c r="I30" s="18">
        <v>3</v>
      </c>
      <c r="J30" s="18">
        <v>3</v>
      </c>
      <c r="K30" s="18">
        <v>6987</v>
      </c>
      <c r="L30" s="18">
        <v>17</v>
      </c>
      <c r="M30" s="18">
        <v>18</v>
      </c>
      <c r="N30" s="18">
        <v>56000</v>
      </c>
      <c r="O30" s="18">
        <v>11</v>
      </c>
      <c r="P30" s="18">
        <v>12</v>
      </c>
      <c r="Q30" s="18">
        <v>13100</v>
      </c>
      <c r="R30" s="19"/>
      <c r="S30" s="19"/>
      <c r="T30" s="19"/>
      <c r="U30" s="18">
        <v>192</v>
      </c>
      <c r="V30" s="18">
        <v>195</v>
      </c>
      <c r="W30" s="18">
        <v>206</v>
      </c>
      <c r="X30" s="18">
        <v>371800</v>
      </c>
      <c r="Y30" s="18">
        <v>478</v>
      </c>
      <c r="Z30" s="18">
        <v>932</v>
      </c>
      <c r="AA30" s="18">
        <v>975</v>
      </c>
      <c r="AB30" s="18">
        <v>594856</v>
      </c>
      <c r="AC30" s="18">
        <v>638.29999999999995</v>
      </c>
      <c r="AD30" s="19"/>
      <c r="AE30" s="18">
        <v>2621</v>
      </c>
      <c r="AF30" s="18">
        <v>3726</v>
      </c>
      <c r="AG30" s="18">
        <v>22742</v>
      </c>
      <c r="AH30" s="18">
        <v>5023</v>
      </c>
    </row>
    <row r="31" spans="1:34" s="9" customFormat="1" ht="11.25" customHeight="1">
      <c r="A31" s="17" t="s">
        <v>25</v>
      </c>
      <c r="B31" s="18">
        <v>361</v>
      </c>
      <c r="C31" s="18">
        <v>651</v>
      </c>
      <c r="D31" s="18">
        <v>647</v>
      </c>
      <c r="E31" s="18">
        <v>124643</v>
      </c>
      <c r="F31" s="19"/>
      <c r="G31" s="19"/>
      <c r="H31" s="19"/>
      <c r="I31" s="18">
        <v>7</v>
      </c>
      <c r="J31" s="18">
        <v>5</v>
      </c>
      <c r="K31" s="18">
        <v>4938</v>
      </c>
      <c r="L31" s="18">
        <v>10</v>
      </c>
      <c r="M31" s="18">
        <v>10</v>
      </c>
      <c r="N31" s="18">
        <v>79000</v>
      </c>
      <c r="O31" s="18">
        <v>51</v>
      </c>
      <c r="P31" s="18">
        <v>55</v>
      </c>
      <c r="Q31" s="18">
        <v>102581</v>
      </c>
      <c r="R31" s="18">
        <v>28</v>
      </c>
      <c r="S31" s="18">
        <v>77</v>
      </c>
      <c r="T31" s="18">
        <v>4550</v>
      </c>
      <c r="U31" s="18">
        <v>176</v>
      </c>
      <c r="V31" s="18">
        <v>423</v>
      </c>
      <c r="W31" s="18">
        <v>662</v>
      </c>
      <c r="X31" s="18">
        <v>566411</v>
      </c>
      <c r="Y31" s="18">
        <v>512</v>
      </c>
      <c r="Z31" s="18">
        <v>997</v>
      </c>
      <c r="AA31" s="18">
        <v>1636</v>
      </c>
      <c r="AB31" s="18">
        <v>986376</v>
      </c>
      <c r="AC31" s="18">
        <v>989.3</v>
      </c>
      <c r="AD31" s="19"/>
      <c r="AE31" s="18">
        <v>1649</v>
      </c>
      <c r="AF31" s="18">
        <v>2984</v>
      </c>
      <c r="AG31" s="18">
        <v>16937</v>
      </c>
      <c r="AH31" s="18">
        <v>4803</v>
      </c>
    </row>
    <row r="32" spans="1:34" s="9" customFormat="1" ht="11.25" customHeight="1">
      <c r="A32" s="17" t="s">
        <v>26</v>
      </c>
      <c r="B32" s="18">
        <v>404</v>
      </c>
      <c r="C32" s="18">
        <v>467</v>
      </c>
      <c r="D32" s="18">
        <v>437</v>
      </c>
      <c r="E32" s="18">
        <v>172827</v>
      </c>
      <c r="F32" s="19"/>
      <c r="G32" s="19"/>
      <c r="H32" s="19"/>
      <c r="I32" s="18">
        <v>18</v>
      </c>
      <c r="J32" s="18">
        <v>37</v>
      </c>
      <c r="K32" s="18">
        <v>44122</v>
      </c>
      <c r="L32" s="19"/>
      <c r="M32" s="19"/>
      <c r="N32" s="19"/>
      <c r="O32" s="19"/>
      <c r="P32" s="19"/>
      <c r="Q32" s="19"/>
      <c r="R32" s="19"/>
      <c r="S32" s="19"/>
      <c r="T32" s="19"/>
      <c r="U32" s="18">
        <v>44</v>
      </c>
      <c r="V32" s="18">
        <v>180</v>
      </c>
      <c r="W32" s="18">
        <v>44</v>
      </c>
      <c r="X32" s="18">
        <v>425000</v>
      </c>
      <c r="Y32" s="18">
        <v>499</v>
      </c>
      <c r="Z32" s="18">
        <v>752</v>
      </c>
      <c r="AA32" s="18">
        <v>669</v>
      </c>
      <c r="AB32" s="18">
        <v>3004158</v>
      </c>
      <c r="AC32" s="18">
        <v>3994.9</v>
      </c>
      <c r="AD32" s="19"/>
      <c r="AE32" s="18">
        <v>2338</v>
      </c>
      <c r="AF32" s="18">
        <v>2898</v>
      </c>
      <c r="AG32" s="18">
        <v>17869</v>
      </c>
      <c r="AH32" s="18">
        <v>7544</v>
      </c>
    </row>
    <row r="33" spans="1:34" s="9" customFormat="1" ht="11.25" customHeight="1">
      <c r="A33" s="17" t="s">
        <v>27</v>
      </c>
      <c r="B33" s="18">
        <v>1183</v>
      </c>
      <c r="C33" s="18">
        <v>2728</v>
      </c>
      <c r="D33" s="18">
        <v>2425</v>
      </c>
      <c r="E33" s="18">
        <v>477083</v>
      </c>
      <c r="F33" s="19"/>
      <c r="G33" s="19"/>
      <c r="H33" s="19"/>
      <c r="I33" s="18">
        <v>19</v>
      </c>
      <c r="J33" s="18">
        <v>18</v>
      </c>
      <c r="K33" s="18">
        <v>27410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8">
        <v>1183</v>
      </c>
      <c r="Z33" s="18">
        <v>2728</v>
      </c>
      <c r="AA33" s="18">
        <v>2443</v>
      </c>
      <c r="AB33" s="18">
        <v>504493</v>
      </c>
      <c r="AC33" s="18">
        <v>184.9</v>
      </c>
      <c r="AD33" s="19"/>
      <c r="AE33" s="18">
        <v>3049</v>
      </c>
      <c r="AF33" s="18">
        <v>7950</v>
      </c>
      <c r="AG33" s="18">
        <v>453920</v>
      </c>
      <c r="AH33" s="18">
        <v>12484</v>
      </c>
    </row>
    <row r="34" spans="1:34" s="9" customFormat="1" ht="11.25" customHeight="1">
      <c r="A34" s="17" t="s">
        <v>28</v>
      </c>
      <c r="B34" s="18">
        <v>477</v>
      </c>
      <c r="C34" s="18">
        <v>938</v>
      </c>
      <c r="D34" s="18">
        <v>938</v>
      </c>
      <c r="E34" s="18">
        <v>210595</v>
      </c>
      <c r="F34" s="19"/>
      <c r="G34" s="19"/>
      <c r="H34" s="19"/>
      <c r="I34" s="19"/>
      <c r="J34" s="19"/>
      <c r="K34" s="19"/>
      <c r="L34" s="19"/>
      <c r="M34" s="19"/>
      <c r="N34" s="19"/>
      <c r="O34" s="18">
        <v>36</v>
      </c>
      <c r="P34" s="18">
        <v>36</v>
      </c>
      <c r="Q34" s="18">
        <v>52622</v>
      </c>
      <c r="R34" s="19"/>
      <c r="S34" s="19"/>
      <c r="T34" s="19"/>
      <c r="U34" s="19"/>
      <c r="V34" s="19"/>
      <c r="W34" s="19"/>
      <c r="X34" s="19"/>
      <c r="Y34" s="18">
        <v>533</v>
      </c>
      <c r="Z34" s="18">
        <v>1010</v>
      </c>
      <c r="AA34" s="18">
        <v>1096</v>
      </c>
      <c r="AB34" s="18">
        <v>2001177</v>
      </c>
      <c r="AC34" s="18">
        <v>1981.4</v>
      </c>
      <c r="AD34" s="19"/>
      <c r="AE34" s="18">
        <v>2029</v>
      </c>
      <c r="AF34" s="18">
        <v>3304</v>
      </c>
      <c r="AG34" s="18">
        <v>24120</v>
      </c>
      <c r="AH34" s="18">
        <v>7501</v>
      </c>
    </row>
    <row r="35" spans="1:34" s="9" customFormat="1" ht="10.5" customHeight="1">
      <c r="A35" s="17" t="s">
        <v>29</v>
      </c>
      <c r="B35" s="18">
        <v>6</v>
      </c>
      <c r="C35" s="18">
        <v>9</v>
      </c>
      <c r="D35" s="18">
        <v>9</v>
      </c>
      <c r="E35" s="18">
        <v>1708</v>
      </c>
      <c r="F35" s="19"/>
      <c r="G35" s="19"/>
      <c r="H35" s="19"/>
      <c r="I35" s="19"/>
      <c r="J35" s="19"/>
      <c r="K35" s="19"/>
      <c r="L35" s="18">
        <v>3</v>
      </c>
      <c r="M35" s="18">
        <v>3</v>
      </c>
      <c r="N35" s="18">
        <v>93720</v>
      </c>
      <c r="O35" s="19"/>
      <c r="P35" s="19"/>
      <c r="Q35" s="19"/>
      <c r="R35" s="18">
        <v>65</v>
      </c>
      <c r="S35" s="18">
        <v>21</v>
      </c>
      <c r="T35" s="18">
        <v>269000</v>
      </c>
      <c r="U35" s="18">
        <v>41</v>
      </c>
      <c r="V35" s="18">
        <v>44</v>
      </c>
      <c r="W35" s="18">
        <v>41</v>
      </c>
      <c r="X35" s="18">
        <v>275000</v>
      </c>
      <c r="Y35" s="18">
        <v>71</v>
      </c>
      <c r="Z35" s="18">
        <v>121</v>
      </c>
      <c r="AA35" s="18">
        <v>74</v>
      </c>
      <c r="AB35" s="18">
        <v>639428</v>
      </c>
      <c r="AC35" s="18">
        <v>5284.5</v>
      </c>
      <c r="AD35" s="19"/>
      <c r="AE35" s="18">
        <v>4313</v>
      </c>
      <c r="AF35" s="18">
        <v>7158</v>
      </c>
      <c r="AG35" s="18">
        <v>46475</v>
      </c>
      <c r="AH35" s="18">
        <v>8209</v>
      </c>
    </row>
    <row r="36" spans="1:34" ht="11.25" customHeight="1">
      <c r="A36" s="1" t="s">
        <v>44</v>
      </c>
      <c r="B36" s="20">
        <f>SUM(B6:B35)</f>
        <v>16539</v>
      </c>
      <c r="C36" s="20">
        <f t="shared" ref="C36:AH36" si="0">SUM(C6:C35)</f>
        <v>31428</v>
      </c>
      <c r="D36" s="20">
        <f t="shared" si="0"/>
        <v>28174</v>
      </c>
      <c r="E36" s="20">
        <f t="shared" si="0"/>
        <v>6074414</v>
      </c>
      <c r="F36" s="20">
        <f t="shared" si="0"/>
        <v>2229</v>
      </c>
      <c r="G36" s="20">
        <f t="shared" si="0"/>
        <v>24948</v>
      </c>
      <c r="H36" s="20">
        <f t="shared" si="0"/>
        <v>3433684</v>
      </c>
      <c r="I36" s="20">
        <f t="shared" si="0"/>
        <v>1068</v>
      </c>
      <c r="J36" s="20">
        <f t="shared" si="0"/>
        <v>761</v>
      </c>
      <c r="K36" s="20">
        <f t="shared" si="0"/>
        <v>405232</v>
      </c>
      <c r="L36" s="20">
        <f t="shared" si="0"/>
        <v>141</v>
      </c>
      <c r="M36" s="20">
        <f t="shared" si="0"/>
        <v>102</v>
      </c>
      <c r="N36" s="20">
        <f t="shared" si="0"/>
        <v>702820</v>
      </c>
      <c r="O36" s="20">
        <f t="shared" si="0"/>
        <v>573</v>
      </c>
      <c r="P36" s="20">
        <f t="shared" si="0"/>
        <v>685</v>
      </c>
      <c r="Q36" s="20">
        <f t="shared" si="0"/>
        <v>552885</v>
      </c>
      <c r="R36" s="20">
        <f t="shared" si="0"/>
        <v>93</v>
      </c>
      <c r="S36" s="20">
        <f t="shared" si="0"/>
        <v>98</v>
      </c>
      <c r="T36" s="20">
        <f t="shared" si="0"/>
        <v>273550</v>
      </c>
      <c r="U36" s="20">
        <f t="shared" si="0"/>
        <v>3819</v>
      </c>
      <c r="V36" s="20">
        <f t="shared" si="0"/>
        <v>11667</v>
      </c>
      <c r="W36" s="20">
        <f t="shared" si="0"/>
        <v>6558</v>
      </c>
      <c r="X36" s="20">
        <f t="shared" si="0"/>
        <v>21252844</v>
      </c>
      <c r="Y36" s="20">
        <f t="shared" si="0"/>
        <v>22211</v>
      </c>
      <c r="Z36" s="20">
        <f t="shared" si="0"/>
        <v>44928</v>
      </c>
      <c r="AA36" s="20">
        <f t="shared" si="0"/>
        <v>65458</v>
      </c>
      <c r="AB36" s="20">
        <f t="shared" si="0"/>
        <v>85752160</v>
      </c>
      <c r="AC36" s="20">
        <f>AB36/Z36</f>
        <v>1908.6574074074074</v>
      </c>
      <c r="AD36" s="20">
        <f t="shared" si="0"/>
        <v>147906</v>
      </c>
      <c r="AE36" s="20">
        <f t="shared" si="0"/>
        <v>72168</v>
      </c>
      <c r="AF36" s="20">
        <f t="shared" si="0"/>
        <v>127079</v>
      </c>
      <c r="AG36" s="20">
        <f t="shared" si="0"/>
        <v>1546579</v>
      </c>
      <c r="AH36" s="20">
        <f t="shared" si="0"/>
        <v>253036</v>
      </c>
    </row>
    <row r="37" spans="1:34" ht="11.25" customHeight="1">
      <c r="A37" s="17" t="s">
        <v>30</v>
      </c>
      <c r="B37" s="18">
        <v>31</v>
      </c>
      <c r="C37" s="18">
        <v>123</v>
      </c>
      <c r="D37" s="18">
        <v>38</v>
      </c>
      <c r="E37" s="18">
        <v>18440</v>
      </c>
      <c r="F37" s="19"/>
      <c r="G37" s="19"/>
      <c r="H37" s="19"/>
      <c r="I37" s="18">
        <v>7</v>
      </c>
      <c r="J37" s="18">
        <v>2</v>
      </c>
      <c r="K37" s="18">
        <v>776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8">
        <v>44</v>
      </c>
      <c r="Z37" s="18">
        <v>142</v>
      </c>
      <c r="AA37" s="18">
        <v>68</v>
      </c>
      <c r="AB37" s="18">
        <v>19216</v>
      </c>
      <c r="AC37" s="18">
        <v>135.30000000000001</v>
      </c>
      <c r="AD37" s="19"/>
      <c r="AE37" s="18">
        <v>44</v>
      </c>
      <c r="AF37" s="18">
        <v>142</v>
      </c>
      <c r="AG37" s="18">
        <v>68</v>
      </c>
      <c r="AH37" s="18">
        <v>913</v>
      </c>
    </row>
    <row r="38" spans="1:34" ht="11.25" customHeight="1">
      <c r="A38" s="17" t="s">
        <v>31</v>
      </c>
      <c r="B38" s="18">
        <v>643</v>
      </c>
      <c r="C38" s="18">
        <v>1136</v>
      </c>
      <c r="D38" s="18">
        <v>875</v>
      </c>
      <c r="E38" s="18">
        <v>214614</v>
      </c>
      <c r="F38" s="19"/>
      <c r="G38" s="19"/>
      <c r="H38" s="19"/>
      <c r="I38" s="19"/>
      <c r="J38" s="19"/>
      <c r="K38" s="19"/>
      <c r="L38" s="18">
        <v>9</v>
      </c>
      <c r="M38" s="18">
        <v>9</v>
      </c>
      <c r="N38" s="18">
        <v>23400</v>
      </c>
      <c r="O38" s="19"/>
      <c r="P38" s="19"/>
      <c r="Q38" s="19"/>
      <c r="R38" s="19"/>
      <c r="S38" s="19"/>
      <c r="T38" s="19"/>
      <c r="U38" s="18">
        <v>267</v>
      </c>
      <c r="V38" s="18">
        <v>267</v>
      </c>
      <c r="W38" s="18">
        <v>271</v>
      </c>
      <c r="X38" s="18">
        <v>353890</v>
      </c>
      <c r="Y38" s="18">
        <v>858</v>
      </c>
      <c r="Z38" s="18">
        <v>1369</v>
      </c>
      <c r="AA38" s="18">
        <v>1155</v>
      </c>
      <c r="AB38" s="18">
        <v>591904</v>
      </c>
      <c r="AC38" s="18">
        <v>432.4</v>
      </c>
      <c r="AD38" s="18">
        <v>18151</v>
      </c>
      <c r="AE38" s="18">
        <v>3309</v>
      </c>
      <c r="AF38" s="18">
        <v>4321</v>
      </c>
      <c r="AG38" s="18">
        <v>70796</v>
      </c>
      <c r="AH38" s="18">
        <v>9078</v>
      </c>
    </row>
    <row r="39" spans="1:34" ht="11.25" customHeight="1">
      <c r="A39" s="17" t="s">
        <v>32</v>
      </c>
      <c r="B39" s="18">
        <v>357</v>
      </c>
      <c r="C39" s="18">
        <v>1077</v>
      </c>
      <c r="D39" s="18">
        <v>814</v>
      </c>
      <c r="E39" s="18">
        <v>163008</v>
      </c>
      <c r="F39" s="19"/>
      <c r="G39" s="19"/>
      <c r="H39" s="19"/>
      <c r="I39" s="18">
        <v>29</v>
      </c>
      <c r="J39" s="18">
        <v>28</v>
      </c>
      <c r="K39" s="18">
        <v>21791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8">
        <v>368</v>
      </c>
      <c r="Z39" s="18">
        <v>1094</v>
      </c>
      <c r="AA39" s="18">
        <v>842</v>
      </c>
      <c r="AB39" s="18">
        <v>184798</v>
      </c>
      <c r="AC39" s="18">
        <v>168.9</v>
      </c>
      <c r="AD39" s="19"/>
      <c r="AE39" s="18">
        <v>2488</v>
      </c>
      <c r="AF39" s="18">
        <v>4880</v>
      </c>
      <c r="AG39" s="18">
        <v>86427</v>
      </c>
      <c r="AH39" s="18">
        <v>9691</v>
      </c>
    </row>
    <row r="40" spans="1:34" ht="10.5" customHeight="1">
      <c r="A40" s="17" t="s">
        <v>33</v>
      </c>
      <c r="B40" s="18">
        <v>185</v>
      </c>
      <c r="C40" s="18">
        <v>341</v>
      </c>
      <c r="D40" s="18">
        <v>341</v>
      </c>
      <c r="E40" s="18">
        <v>33387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8">
        <v>94</v>
      </c>
      <c r="V40" s="18">
        <v>96</v>
      </c>
      <c r="W40" s="18">
        <v>155</v>
      </c>
      <c r="X40" s="18">
        <v>660939</v>
      </c>
      <c r="Y40" s="18">
        <v>232</v>
      </c>
      <c r="Z40" s="18">
        <v>408</v>
      </c>
      <c r="AA40" s="18">
        <v>496</v>
      </c>
      <c r="AB40" s="18">
        <v>694326</v>
      </c>
      <c r="AC40" s="18">
        <v>1701.8</v>
      </c>
      <c r="AD40" s="18">
        <v>63138</v>
      </c>
      <c r="AE40" s="18">
        <v>456</v>
      </c>
      <c r="AF40" s="18">
        <v>925</v>
      </c>
      <c r="AG40" s="18">
        <v>16190</v>
      </c>
      <c r="AH40" s="18">
        <v>3190</v>
      </c>
    </row>
    <row r="41" spans="1:34" ht="11.25" customHeight="1">
      <c r="A41" s="1" t="s">
        <v>63</v>
      </c>
      <c r="B41" s="20">
        <f>SUM(B37:B40)</f>
        <v>1216</v>
      </c>
      <c r="C41" s="20">
        <f t="shared" ref="C41:AH41" si="1">SUM(C37:C40)</f>
        <v>2677</v>
      </c>
      <c r="D41" s="20">
        <f t="shared" si="1"/>
        <v>2068</v>
      </c>
      <c r="E41" s="20">
        <f t="shared" si="1"/>
        <v>429449</v>
      </c>
      <c r="F41" s="20">
        <f t="shared" si="1"/>
        <v>0</v>
      </c>
      <c r="G41" s="20">
        <f t="shared" si="1"/>
        <v>0</v>
      </c>
      <c r="H41" s="20">
        <f t="shared" si="1"/>
        <v>0</v>
      </c>
      <c r="I41" s="20">
        <f t="shared" si="1"/>
        <v>36</v>
      </c>
      <c r="J41" s="20">
        <f t="shared" si="1"/>
        <v>30</v>
      </c>
      <c r="K41" s="20">
        <f t="shared" si="1"/>
        <v>22567</v>
      </c>
      <c r="L41" s="20">
        <f t="shared" si="1"/>
        <v>9</v>
      </c>
      <c r="M41" s="20">
        <f t="shared" si="1"/>
        <v>9</v>
      </c>
      <c r="N41" s="20">
        <f t="shared" si="1"/>
        <v>23400</v>
      </c>
      <c r="O41" s="20">
        <f t="shared" si="1"/>
        <v>0</v>
      </c>
      <c r="P41" s="20">
        <f t="shared" si="1"/>
        <v>0</v>
      </c>
      <c r="Q41" s="20">
        <f t="shared" si="1"/>
        <v>0</v>
      </c>
      <c r="R41" s="20">
        <f t="shared" si="1"/>
        <v>0</v>
      </c>
      <c r="S41" s="20">
        <f t="shared" si="1"/>
        <v>0</v>
      </c>
      <c r="T41" s="20">
        <f t="shared" si="1"/>
        <v>0</v>
      </c>
      <c r="U41" s="20">
        <f t="shared" si="1"/>
        <v>361</v>
      </c>
      <c r="V41" s="20">
        <f t="shared" si="1"/>
        <v>363</v>
      </c>
      <c r="W41" s="20">
        <f t="shared" si="1"/>
        <v>426</v>
      </c>
      <c r="X41" s="20">
        <f t="shared" si="1"/>
        <v>1014829</v>
      </c>
      <c r="Y41" s="20">
        <f t="shared" si="1"/>
        <v>1502</v>
      </c>
      <c r="Z41" s="20">
        <f t="shared" si="1"/>
        <v>3013</v>
      </c>
      <c r="AA41" s="20">
        <f t="shared" si="1"/>
        <v>2561</v>
      </c>
      <c r="AB41" s="20">
        <f t="shared" si="1"/>
        <v>1490244</v>
      </c>
      <c r="AC41" s="20">
        <f>AB41/Z41</f>
        <v>494.6047129107202</v>
      </c>
      <c r="AD41" s="20">
        <f t="shared" si="1"/>
        <v>81289</v>
      </c>
      <c r="AE41" s="20">
        <f t="shared" si="1"/>
        <v>6297</v>
      </c>
      <c r="AF41" s="20">
        <f t="shared" si="1"/>
        <v>10268</v>
      </c>
      <c r="AG41" s="20">
        <f t="shared" si="1"/>
        <v>173481</v>
      </c>
      <c r="AH41" s="20">
        <f t="shared" si="1"/>
        <v>22872</v>
      </c>
    </row>
    <row r="42" spans="1:34" ht="11.25" customHeight="1">
      <c r="A42" s="17" t="s">
        <v>34</v>
      </c>
      <c r="B42" s="18">
        <v>407</v>
      </c>
      <c r="C42" s="18">
        <v>764</v>
      </c>
      <c r="D42" s="18">
        <v>766</v>
      </c>
      <c r="E42" s="18">
        <v>183061</v>
      </c>
      <c r="F42" s="19"/>
      <c r="G42" s="19"/>
      <c r="H42" s="19"/>
      <c r="I42" s="19"/>
      <c r="J42" s="19"/>
      <c r="K42" s="19"/>
      <c r="L42" s="18">
        <v>117</v>
      </c>
      <c r="M42" s="18">
        <v>124</v>
      </c>
      <c r="N42" s="18">
        <v>1538700</v>
      </c>
      <c r="O42" s="18">
        <v>5</v>
      </c>
      <c r="P42" s="18">
        <v>3</v>
      </c>
      <c r="Q42" s="18">
        <v>54000</v>
      </c>
      <c r="R42" s="19"/>
      <c r="S42" s="19"/>
      <c r="T42" s="19"/>
      <c r="U42" s="18">
        <v>800</v>
      </c>
      <c r="V42" s="18">
        <v>2006</v>
      </c>
      <c r="W42" s="18">
        <v>952</v>
      </c>
      <c r="X42" s="18">
        <v>6630258</v>
      </c>
      <c r="Y42" s="18">
        <v>1249</v>
      </c>
      <c r="Z42" s="18">
        <v>2684</v>
      </c>
      <c r="AA42" s="18">
        <v>2083</v>
      </c>
      <c r="AB42" s="18">
        <v>8406019</v>
      </c>
      <c r="AC42" s="18">
        <v>3131.9</v>
      </c>
      <c r="AD42" s="19"/>
      <c r="AE42" s="18">
        <v>1898</v>
      </c>
      <c r="AF42" s="18">
        <v>3688</v>
      </c>
      <c r="AG42" s="18">
        <v>76974</v>
      </c>
      <c r="AH42" s="18">
        <v>14309</v>
      </c>
    </row>
    <row r="43" spans="1:34" ht="10.5" customHeight="1">
      <c r="A43" s="17" t="s">
        <v>35</v>
      </c>
      <c r="B43" s="18">
        <v>186</v>
      </c>
      <c r="C43" s="18">
        <v>349</v>
      </c>
      <c r="D43" s="18">
        <v>349</v>
      </c>
      <c r="E43" s="18">
        <v>101746</v>
      </c>
      <c r="F43" s="19"/>
      <c r="G43" s="19"/>
      <c r="H43" s="19"/>
      <c r="I43" s="18">
        <v>162</v>
      </c>
      <c r="J43" s="18">
        <v>149</v>
      </c>
      <c r="K43" s="18">
        <v>98556</v>
      </c>
      <c r="L43" s="18">
        <v>55</v>
      </c>
      <c r="M43" s="18">
        <v>57</v>
      </c>
      <c r="N43" s="18">
        <v>1015360</v>
      </c>
      <c r="O43" s="19"/>
      <c r="P43" s="19"/>
      <c r="Q43" s="19"/>
      <c r="R43" s="18">
        <v>105</v>
      </c>
      <c r="S43" s="18">
        <v>216</v>
      </c>
      <c r="T43" s="18">
        <v>22352</v>
      </c>
      <c r="U43" s="18">
        <v>442</v>
      </c>
      <c r="V43" s="18">
        <v>614</v>
      </c>
      <c r="W43" s="18">
        <v>583</v>
      </c>
      <c r="X43" s="18">
        <v>2512849</v>
      </c>
      <c r="Y43" s="18">
        <v>845</v>
      </c>
      <c r="Z43" s="18">
        <v>1205</v>
      </c>
      <c r="AA43" s="18">
        <v>1564</v>
      </c>
      <c r="AB43" s="18">
        <v>3750863</v>
      </c>
      <c r="AC43" s="18">
        <v>3112.7</v>
      </c>
      <c r="AD43" s="18">
        <v>7000</v>
      </c>
      <c r="AE43" s="18">
        <v>1758</v>
      </c>
      <c r="AF43" s="18">
        <v>2495</v>
      </c>
      <c r="AG43" s="18">
        <v>23988</v>
      </c>
      <c r="AH43" s="18">
        <v>6032</v>
      </c>
    </row>
    <row r="44" spans="1:34" ht="11.25" customHeight="1">
      <c r="A44" s="17" t="s">
        <v>36</v>
      </c>
      <c r="B44" s="18">
        <v>498</v>
      </c>
      <c r="C44" s="18">
        <v>905</v>
      </c>
      <c r="D44" s="18">
        <v>905</v>
      </c>
      <c r="E44" s="18">
        <v>254785</v>
      </c>
      <c r="F44" s="18">
        <v>5</v>
      </c>
      <c r="G44" s="18">
        <v>5</v>
      </c>
      <c r="H44" s="19"/>
      <c r="I44" s="18">
        <v>3</v>
      </c>
      <c r="J44" s="18">
        <v>3</v>
      </c>
      <c r="K44" s="18">
        <v>7442</v>
      </c>
      <c r="L44" s="19"/>
      <c r="M44" s="19"/>
      <c r="N44" s="19"/>
      <c r="O44" s="19"/>
      <c r="P44" s="19"/>
      <c r="Q44" s="19"/>
      <c r="R44" s="19"/>
      <c r="S44" s="19"/>
      <c r="T44" s="19"/>
      <c r="U44" s="18">
        <v>825</v>
      </c>
      <c r="V44" s="18">
        <v>832</v>
      </c>
      <c r="W44" s="18">
        <v>1206</v>
      </c>
      <c r="X44" s="18">
        <v>7436225</v>
      </c>
      <c r="Y44" s="18">
        <v>1282</v>
      </c>
      <c r="Z44" s="18">
        <v>1907</v>
      </c>
      <c r="AA44" s="18">
        <v>2428</v>
      </c>
      <c r="AB44" s="18">
        <v>7698451</v>
      </c>
      <c r="AC44" s="18">
        <v>4036.9</v>
      </c>
      <c r="AD44" s="19"/>
      <c r="AE44" s="18">
        <v>2789</v>
      </c>
      <c r="AF44" s="18">
        <v>4269</v>
      </c>
      <c r="AG44" s="18">
        <v>35369</v>
      </c>
      <c r="AH44" s="18">
        <v>14276</v>
      </c>
    </row>
    <row r="45" spans="1:34" ht="11.25" customHeight="1">
      <c r="A45" s="17" t="s">
        <v>37</v>
      </c>
      <c r="B45" s="18">
        <v>655</v>
      </c>
      <c r="C45" s="18">
        <v>1147</v>
      </c>
      <c r="D45" s="18">
        <v>1138</v>
      </c>
      <c r="E45" s="18">
        <v>350149</v>
      </c>
      <c r="F45" s="19"/>
      <c r="G45" s="19"/>
      <c r="H45" s="19"/>
      <c r="I45" s="18">
        <v>85</v>
      </c>
      <c r="J45" s="18">
        <v>85</v>
      </c>
      <c r="K45" s="18">
        <v>30226</v>
      </c>
      <c r="L45" s="18">
        <v>166</v>
      </c>
      <c r="M45" s="18">
        <v>187</v>
      </c>
      <c r="N45" s="18">
        <v>1926300</v>
      </c>
      <c r="O45" s="18">
        <v>4</v>
      </c>
      <c r="P45" s="18">
        <v>5</v>
      </c>
      <c r="Q45" s="18">
        <v>88000</v>
      </c>
      <c r="R45" s="19"/>
      <c r="S45" s="19"/>
      <c r="T45" s="19"/>
      <c r="U45" s="18">
        <v>1171</v>
      </c>
      <c r="V45" s="18">
        <v>1584</v>
      </c>
      <c r="W45" s="18">
        <v>1846</v>
      </c>
      <c r="X45" s="18">
        <v>7674634</v>
      </c>
      <c r="Y45" s="18">
        <v>1801</v>
      </c>
      <c r="Z45" s="18">
        <v>2837</v>
      </c>
      <c r="AA45" s="18">
        <v>3554</v>
      </c>
      <c r="AB45" s="18">
        <v>10069309</v>
      </c>
      <c r="AC45" s="18">
        <v>3549.3</v>
      </c>
      <c r="AD45" s="18">
        <v>270000</v>
      </c>
      <c r="AE45" s="18">
        <v>3284</v>
      </c>
      <c r="AF45" s="18">
        <v>5506</v>
      </c>
      <c r="AG45" s="18">
        <v>34304</v>
      </c>
      <c r="AH45" s="18">
        <v>17399</v>
      </c>
    </row>
    <row r="46" spans="1:34" ht="11.25" customHeight="1">
      <c r="A46" s="17" t="s">
        <v>38</v>
      </c>
      <c r="B46" s="18">
        <v>286</v>
      </c>
      <c r="C46" s="18">
        <v>486</v>
      </c>
      <c r="D46" s="18">
        <v>486</v>
      </c>
      <c r="E46" s="18">
        <v>136828</v>
      </c>
      <c r="F46" s="19"/>
      <c r="G46" s="19"/>
      <c r="H46" s="19"/>
      <c r="I46" s="18">
        <v>65</v>
      </c>
      <c r="J46" s="18">
        <v>70</v>
      </c>
      <c r="K46" s="18">
        <v>55768</v>
      </c>
      <c r="L46" s="18">
        <v>293</v>
      </c>
      <c r="M46" s="18">
        <v>347</v>
      </c>
      <c r="N46" s="18">
        <v>2773966</v>
      </c>
      <c r="O46" s="19"/>
      <c r="P46" s="19"/>
      <c r="Q46" s="19"/>
      <c r="R46" s="19"/>
      <c r="S46" s="19"/>
      <c r="T46" s="19"/>
      <c r="U46" s="18">
        <v>1227</v>
      </c>
      <c r="V46" s="18">
        <v>2055</v>
      </c>
      <c r="W46" s="18">
        <v>2186</v>
      </c>
      <c r="X46" s="18">
        <v>8099682</v>
      </c>
      <c r="Y46" s="18">
        <v>1772</v>
      </c>
      <c r="Z46" s="18">
        <v>2855</v>
      </c>
      <c r="AA46" s="18">
        <v>3471</v>
      </c>
      <c r="AB46" s="18">
        <v>11093405</v>
      </c>
      <c r="AC46" s="18">
        <v>3885.6</v>
      </c>
      <c r="AD46" s="19"/>
      <c r="AE46" s="18">
        <v>4153</v>
      </c>
      <c r="AF46" s="18">
        <v>6171</v>
      </c>
      <c r="AG46" s="18">
        <v>43246</v>
      </c>
      <c r="AH46" s="18">
        <v>16834</v>
      </c>
    </row>
    <row r="47" spans="1:34" ht="11.25" customHeight="1">
      <c r="A47" s="17" t="s">
        <v>39</v>
      </c>
      <c r="B47" s="18">
        <v>699</v>
      </c>
      <c r="C47" s="18">
        <v>1119</v>
      </c>
      <c r="D47" s="18">
        <v>1123</v>
      </c>
      <c r="E47" s="18">
        <v>291889</v>
      </c>
      <c r="F47" s="18">
        <v>128</v>
      </c>
      <c r="G47" s="18">
        <v>1513</v>
      </c>
      <c r="H47" s="18">
        <v>133144</v>
      </c>
      <c r="I47" s="18">
        <v>452</v>
      </c>
      <c r="J47" s="18">
        <v>430</v>
      </c>
      <c r="K47" s="18">
        <v>212087</v>
      </c>
      <c r="L47" s="18">
        <v>169</v>
      </c>
      <c r="M47" s="18">
        <v>176</v>
      </c>
      <c r="N47" s="18">
        <v>2087356</v>
      </c>
      <c r="O47" s="19"/>
      <c r="P47" s="19"/>
      <c r="Q47" s="19"/>
      <c r="R47" s="18">
        <v>703</v>
      </c>
      <c r="S47" s="18">
        <v>403</v>
      </c>
      <c r="T47" s="18">
        <v>2149497</v>
      </c>
      <c r="U47" s="18">
        <v>1370</v>
      </c>
      <c r="V47" s="18">
        <v>2532</v>
      </c>
      <c r="W47" s="18">
        <v>3723</v>
      </c>
      <c r="X47" s="18">
        <v>16796122</v>
      </c>
      <c r="Y47" s="18">
        <v>2618</v>
      </c>
      <c r="Z47" s="18">
        <v>4434</v>
      </c>
      <c r="AA47" s="18">
        <v>7818</v>
      </c>
      <c r="AB47" s="18">
        <v>21670095</v>
      </c>
      <c r="AC47" s="18">
        <v>4887.3</v>
      </c>
      <c r="AD47" s="19"/>
      <c r="AE47" s="18">
        <v>4702</v>
      </c>
      <c r="AF47" s="18">
        <v>9195</v>
      </c>
      <c r="AG47" s="18">
        <v>77411</v>
      </c>
      <c r="AH47" s="18">
        <v>23608</v>
      </c>
    </row>
    <row r="48" spans="1:34" ht="11.25" customHeight="1">
      <c r="A48" s="17" t="s">
        <v>40</v>
      </c>
      <c r="B48" s="18">
        <v>474</v>
      </c>
      <c r="C48" s="18">
        <v>1014</v>
      </c>
      <c r="D48" s="18">
        <v>734</v>
      </c>
      <c r="E48" s="18">
        <v>246841</v>
      </c>
      <c r="F48" s="19"/>
      <c r="G48" s="19"/>
      <c r="H48" s="19"/>
      <c r="I48" s="18">
        <v>195</v>
      </c>
      <c r="J48" s="18">
        <v>69</v>
      </c>
      <c r="K48" s="18">
        <v>130249</v>
      </c>
      <c r="L48" s="18">
        <v>108</v>
      </c>
      <c r="M48" s="18">
        <v>113</v>
      </c>
      <c r="N48" s="18">
        <v>1830403</v>
      </c>
      <c r="O48" s="19"/>
      <c r="P48" s="19"/>
      <c r="Q48" s="19"/>
      <c r="R48" s="19"/>
      <c r="S48" s="19"/>
      <c r="T48" s="19"/>
      <c r="U48" s="18">
        <v>774</v>
      </c>
      <c r="V48" s="18">
        <v>1471</v>
      </c>
      <c r="W48" s="18">
        <v>1270</v>
      </c>
      <c r="X48" s="18">
        <v>7350595</v>
      </c>
      <c r="Y48" s="18">
        <v>1328</v>
      </c>
      <c r="Z48" s="18">
        <v>2413</v>
      </c>
      <c r="AA48" s="18">
        <v>2561</v>
      </c>
      <c r="AB48" s="18">
        <v>9558089</v>
      </c>
      <c r="AC48" s="18">
        <v>3961.1</v>
      </c>
      <c r="AD48" s="19"/>
      <c r="AE48" s="18">
        <v>3897</v>
      </c>
      <c r="AF48" s="18">
        <v>6335</v>
      </c>
      <c r="AG48" s="18">
        <v>40145</v>
      </c>
      <c r="AH48" s="18">
        <v>14945</v>
      </c>
    </row>
    <row r="49" spans="1:34" ht="11.25" customHeight="1">
      <c r="A49" s="17" t="s">
        <v>41</v>
      </c>
      <c r="B49" s="18">
        <v>247</v>
      </c>
      <c r="C49" s="18">
        <v>367</v>
      </c>
      <c r="D49" s="18">
        <v>368</v>
      </c>
      <c r="E49" s="18">
        <v>103651</v>
      </c>
      <c r="F49" s="18">
        <v>109</v>
      </c>
      <c r="G49" s="18">
        <v>2809</v>
      </c>
      <c r="H49" s="18">
        <v>439932</v>
      </c>
      <c r="I49" s="18">
        <v>94</v>
      </c>
      <c r="J49" s="18">
        <v>102</v>
      </c>
      <c r="K49" s="18">
        <v>31611</v>
      </c>
      <c r="L49" s="19"/>
      <c r="M49" s="19"/>
      <c r="N49" s="19"/>
      <c r="O49" s="19"/>
      <c r="P49" s="19"/>
      <c r="Q49" s="19"/>
      <c r="R49" s="19"/>
      <c r="S49" s="19"/>
      <c r="T49" s="19"/>
      <c r="U49" s="18">
        <v>605</v>
      </c>
      <c r="V49" s="18">
        <v>1426</v>
      </c>
      <c r="W49" s="18">
        <v>1020</v>
      </c>
      <c r="X49" s="18">
        <v>3385147</v>
      </c>
      <c r="Y49" s="18">
        <v>921</v>
      </c>
      <c r="Z49" s="18">
        <v>1866</v>
      </c>
      <c r="AA49" s="18">
        <v>4391</v>
      </c>
      <c r="AB49" s="18">
        <v>3960342</v>
      </c>
      <c r="AC49" s="18">
        <v>2122.4</v>
      </c>
      <c r="AD49" s="19"/>
      <c r="AE49" s="18">
        <v>2866</v>
      </c>
      <c r="AF49" s="18">
        <v>4528</v>
      </c>
      <c r="AG49" s="18">
        <v>104040</v>
      </c>
      <c r="AH49" s="18">
        <v>10248</v>
      </c>
    </row>
    <row r="50" spans="1:34" ht="11.25" customHeight="1">
      <c r="A50" s="17" t="s">
        <v>42</v>
      </c>
      <c r="B50" s="19"/>
      <c r="C50" s="19"/>
      <c r="D50" s="19"/>
      <c r="E50" s="19"/>
      <c r="F50" s="19"/>
      <c r="G50" s="19"/>
      <c r="H50" s="19"/>
      <c r="I50" s="18">
        <v>231</v>
      </c>
      <c r="J50" s="18">
        <v>141</v>
      </c>
      <c r="K50" s="18">
        <v>249235</v>
      </c>
      <c r="L50" s="19"/>
      <c r="M50" s="19"/>
      <c r="N50" s="19"/>
      <c r="O50" s="19"/>
      <c r="P50" s="19"/>
      <c r="Q50" s="19"/>
      <c r="R50" s="19"/>
      <c r="S50" s="19"/>
      <c r="T50" s="19"/>
      <c r="U50" s="18">
        <v>773</v>
      </c>
      <c r="V50" s="18">
        <v>1846</v>
      </c>
      <c r="W50" s="18">
        <v>1309</v>
      </c>
      <c r="X50" s="18">
        <v>7406211</v>
      </c>
      <c r="Y50" s="18">
        <v>955</v>
      </c>
      <c r="Z50" s="18">
        <v>2134</v>
      </c>
      <c r="AA50" s="18">
        <v>1656</v>
      </c>
      <c r="AB50" s="18">
        <v>7655445</v>
      </c>
      <c r="AC50" s="18">
        <v>3587.4</v>
      </c>
      <c r="AD50" s="19"/>
      <c r="AE50" s="18">
        <v>2391</v>
      </c>
      <c r="AF50" s="18">
        <v>4115</v>
      </c>
      <c r="AG50" s="18">
        <v>59317</v>
      </c>
      <c r="AH50" s="18">
        <v>11832</v>
      </c>
    </row>
    <row r="51" spans="1:34" ht="11.25" customHeight="1">
      <c r="A51" s="21" t="s">
        <v>43</v>
      </c>
      <c r="B51" s="18">
        <v>193</v>
      </c>
      <c r="C51" s="18">
        <v>333</v>
      </c>
      <c r="D51" s="18">
        <v>237</v>
      </c>
      <c r="E51" s="18">
        <v>90954</v>
      </c>
      <c r="F51" s="19"/>
      <c r="G51" s="19"/>
      <c r="H51" s="19"/>
      <c r="I51" s="18">
        <v>202</v>
      </c>
      <c r="J51" s="18">
        <v>203</v>
      </c>
      <c r="K51" s="18">
        <v>105295</v>
      </c>
      <c r="L51" s="18">
        <v>46</v>
      </c>
      <c r="M51" s="18">
        <v>47</v>
      </c>
      <c r="N51" s="18">
        <v>619590</v>
      </c>
      <c r="O51" s="19"/>
      <c r="P51" s="19"/>
      <c r="Q51" s="19"/>
      <c r="R51" s="18">
        <v>21</v>
      </c>
      <c r="S51" s="18">
        <v>22</v>
      </c>
      <c r="T51" s="18">
        <v>14730</v>
      </c>
      <c r="U51" s="18">
        <v>414</v>
      </c>
      <c r="V51" s="18">
        <v>533</v>
      </c>
      <c r="W51" s="18">
        <v>573</v>
      </c>
      <c r="X51" s="18">
        <v>2578366</v>
      </c>
      <c r="Y51" s="18">
        <v>688</v>
      </c>
      <c r="Z51" s="18">
        <v>983</v>
      </c>
      <c r="AA51" s="18">
        <v>1271</v>
      </c>
      <c r="AB51" s="18">
        <v>3408935</v>
      </c>
      <c r="AC51" s="18">
        <v>3467.9</v>
      </c>
      <c r="AD51" s="19"/>
      <c r="AE51" s="18">
        <v>1257</v>
      </c>
      <c r="AF51" s="18">
        <v>1942</v>
      </c>
      <c r="AG51" s="18">
        <v>34754</v>
      </c>
      <c r="AH51" s="18">
        <v>5700</v>
      </c>
    </row>
    <row r="52" spans="1:34" ht="11.25" customHeight="1">
      <c r="A52" s="3" t="s">
        <v>64</v>
      </c>
      <c r="B52" s="3">
        <f>SUM(B42:B51)</f>
        <v>3645</v>
      </c>
      <c r="C52" s="3">
        <f t="shared" ref="C52:AG52" si="2">SUM(C42:C51)</f>
        <v>6484</v>
      </c>
      <c r="D52" s="3">
        <f t="shared" si="2"/>
        <v>6106</v>
      </c>
      <c r="E52" s="3">
        <f t="shared" si="2"/>
        <v>1759904</v>
      </c>
      <c r="F52" s="3">
        <f t="shared" si="2"/>
        <v>242</v>
      </c>
      <c r="G52" s="3">
        <f t="shared" si="2"/>
        <v>4327</v>
      </c>
      <c r="H52" s="3">
        <f t="shared" si="2"/>
        <v>573076</v>
      </c>
      <c r="I52" s="3">
        <f t="shared" si="2"/>
        <v>1489</v>
      </c>
      <c r="J52" s="3">
        <f t="shared" si="2"/>
        <v>1252</v>
      </c>
      <c r="K52" s="3">
        <f t="shared" si="2"/>
        <v>920469</v>
      </c>
      <c r="L52" s="3">
        <f t="shared" si="2"/>
        <v>954</v>
      </c>
      <c r="M52" s="3">
        <f t="shared" si="2"/>
        <v>1051</v>
      </c>
      <c r="N52" s="3">
        <f t="shared" si="2"/>
        <v>11791675</v>
      </c>
      <c r="O52" s="3">
        <f t="shared" si="2"/>
        <v>9</v>
      </c>
      <c r="P52" s="3">
        <f t="shared" si="2"/>
        <v>8</v>
      </c>
      <c r="Q52" s="3">
        <f t="shared" si="2"/>
        <v>142000</v>
      </c>
      <c r="R52" s="3">
        <f t="shared" si="2"/>
        <v>829</v>
      </c>
      <c r="S52" s="3">
        <f t="shared" si="2"/>
        <v>641</v>
      </c>
      <c r="T52" s="3">
        <f t="shared" si="2"/>
        <v>2186579</v>
      </c>
      <c r="U52" s="3">
        <f t="shared" si="2"/>
        <v>8401</v>
      </c>
      <c r="V52" s="3">
        <f t="shared" si="2"/>
        <v>14899</v>
      </c>
      <c r="W52" s="3">
        <f t="shared" si="2"/>
        <v>14668</v>
      </c>
      <c r="X52" s="3">
        <f t="shared" si="2"/>
        <v>69870089</v>
      </c>
      <c r="Y52" s="3">
        <f t="shared" si="2"/>
        <v>13459</v>
      </c>
      <c r="Z52" s="3">
        <f t="shared" si="2"/>
        <v>23318</v>
      </c>
      <c r="AA52" s="3">
        <f t="shared" si="2"/>
        <v>30797</v>
      </c>
      <c r="AB52" s="3">
        <f t="shared" si="2"/>
        <v>87270953</v>
      </c>
      <c r="AC52" s="3">
        <f>AB52/Z52</f>
        <v>3742.6431512136546</v>
      </c>
      <c r="AD52" s="3">
        <f t="shared" si="2"/>
        <v>277000</v>
      </c>
      <c r="AE52" s="3">
        <f t="shared" si="2"/>
        <v>28995</v>
      </c>
      <c r="AF52" s="3">
        <f t="shared" si="2"/>
        <v>48244</v>
      </c>
      <c r="AG52" s="3">
        <f t="shared" si="2"/>
        <v>529548</v>
      </c>
      <c r="AH52" s="3">
        <f t="shared" ref="AH52" si="3">SUM(AH42:AH51)</f>
        <v>135183</v>
      </c>
    </row>
    <row r="53" spans="1:34" ht="11.25" customHeight="1">
      <c r="A53" s="3" t="s">
        <v>65</v>
      </c>
      <c r="B53" s="3">
        <f>SUM(B36,B41,B52)</f>
        <v>21400</v>
      </c>
      <c r="C53" s="3">
        <f t="shared" ref="C53:AG53" si="4">SUM(C36,C41,C52)</f>
        <v>40589</v>
      </c>
      <c r="D53" s="3">
        <f t="shared" si="4"/>
        <v>36348</v>
      </c>
      <c r="E53" s="3">
        <f t="shared" si="4"/>
        <v>8263767</v>
      </c>
      <c r="F53" s="3">
        <f t="shared" si="4"/>
        <v>2471</v>
      </c>
      <c r="G53" s="3">
        <f t="shared" si="4"/>
        <v>29275</v>
      </c>
      <c r="H53" s="3">
        <f t="shared" si="4"/>
        <v>4006760</v>
      </c>
      <c r="I53" s="3">
        <f t="shared" si="4"/>
        <v>2593</v>
      </c>
      <c r="J53" s="3">
        <f t="shared" si="4"/>
        <v>2043</v>
      </c>
      <c r="K53" s="3">
        <f t="shared" si="4"/>
        <v>1348268</v>
      </c>
      <c r="L53" s="3">
        <f t="shared" si="4"/>
        <v>1104</v>
      </c>
      <c r="M53" s="3">
        <f t="shared" si="4"/>
        <v>1162</v>
      </c>
      <c r="N53" s="3">
        <f t="shared" si="4"/>
        <v>12517895</v>
      </c>
      <c r="O53" s="3">
        <f t="shared" si="4"/>
        <v>582</v>
      </c>
      <c r="P53" s="3">
        <f t="shared" si="4"/>
        <v>693</v>
      </c>
      <c r="Q53" s="3">
        <f t="shared" si="4"/>
        <v>694885</v>
      </c>
      <c r="R53" s="3">
        <f t="shared" si="4"/>
        <v>922</v>
      </c>
      <c r="S53" s="3">
        <f t="shared" si="4"/>
        <v>739</v>
      </c>
      <c r="T53" s="3">
        <f t="shared" si="4"/>
        <v>2460129</v>
      </c>
      <c r="U53" s="3">
        <f t="shared" si="4"/>
        <v>12581</v>
      </c>
      <c r="V53" s="3">
        <f t="shared" si="4"/>
        <v>26929</v>
      </c>
      <c r="W53" s="3">
        <f t="shared" si="4"/>
        <v>21652</v>
      </c>
      <c r="X53" s="3">
        <f t="shared" si="4"/>
        <v>92137762</v>
      </c>
      <c r="Y53" s="3">
        <f t="shared" si="4"/>
        <v>37172</v>
      </c>
      <c r="Z53" s="3">
        <f t="shared" si="4"/>
        <v>71259</v>
      </c>
      <c r="AA53" s="3">
        <f t="shared" si="4"/>
        <v>98816</v>
      </c>
      <c r="AB53" s="3">
        <f t="shared" si="4"/>
        <v>174513357</v>
      </c>
      <c r="AC53" s="3">
        <f>AB53/Z53</f>
        <v>2449.0009261987962</v>
      </c>
      <c r="AD53" s="3">
        <f t="shared" si="4"/>
        <v>506195</v>
      </c>
      <c r="AE53" s="3">
        <f t="shared" si="4"/>
        <v>107460</v>
      </c>
      <c r="AF53" s="3">
        <f t="shared" si="4"/>
        <v>185591</v>
      </c>
      <c r="AG53" s="3">
        <f t="shared" si="4"/>
        <v>2249608</v>
      </c>
      <c r="AH53" s="3">
        <f t="shared" ref="AH53" si="5">SUM(AH36,AH41,AH52)</f>
        <v>411091</v>
      </c>
    </row>
  </sheetData>
  <mergeCells count="15">
    <mergeCell ref="A3:A5"/>
    <mergeCell ref="B4:E4"/>
    <mergeCell ref="F4:H4"/>
    <mergeCell ref="I4:K4"/>
    <mergeCell ref="B3:K3"/>
    <mergeCell ref="B1:X1"/>
    <mergeCell ref="AD1:AI1"/>
    <mergeCell ref="AH3:AH5"/>
    <mergeCell ref="AE3:AG4"/>
    <mergeCell ref="O4:Q4"/>
    <mergeCell ref="R4:T4"/>
    <mergeCell ref="U4:X4"/>
    <mergeCell ref="L3:X3"/>
    <mergeCell ref="Y3:AD4"/>
    <mergeCell ref="L4:N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53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B53" sqref="B53"/>
    </sheetView>
  </sheetViews>
  <sheetFormatPr defaultRowHeight="15"/>
  <cols>
    <col min="1" max="1" width="15.42578125" customWidth="1"/>
    <col min="2" max="3" width="5.85546875" customWidth="1"/>
    <col min="4" max="4" width="6.85546875" customWidth="1"/>
    <col min="5" max="5" width="5.42578125" customWidth="1"/>
    <col min="6" max="6" width="5.7109375" customWidth="1"/>
    <col min="7" max="7" width="8.5703125" customWidth="1"/>
    <col min="8" max="8" width="6.42578125" customWidth="1"/>
    <col min="9" max="9" width="7.140625" customWidth="1"/>
    <col min="10" max="10" width="6.42578125" customWidth="1"/>
    <col min="11" max="11" width="6.28515625" customWidth="1"/>
    <col min="12" max="12" width="6.85546875" customWidth="1"/>
    <col min="13" max="13" width="6.7109375" customWidth="1"/>
    <col min="14" max="14" width="7.85546875" customWidth="1"/>
    <col min="15" max="15" width="6.85546875" customWidth="1"/>
    <col min="16" max="16" width="18.5703125" customWidth="1"/>
    <col min="17" max="17" width="9.42578125" customWidth="1"/>
  </cols>
  <sheetData>
    <row r="1" spans="1:20" s="11" customFormat="1" ht="17.25">
      <c r="A1" s="57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2"/>
      <c r="O1" s="27" t="s">
        <v>115</v>
      </c>
      <c r="P1" s="27"/>
      <c r="Q1" s="27"/>
      <c r="R1" s="12"/>
      <c r="S1" s="12"/>
      <c r="T1" s="12"/>
    </row>
    <row r="3" spans="1:20" ht="35.25" customHeight="1">
      <c r="A3" s="39" t="s">
        <v>45</v>
      </c>
      <c r="B3" s="42" t="s">
        <v>66</v>
      </c>
      <c r="C3" s="43"/>
      <c r="D3" s="43"/>
      <c r="E3" s="43"/>
      <c r="F3" s="43"/>
      <c r="G3" s="44"/>
      <c r="H3" s="47" t="s">
        <v>69</v>
      </c>
      <c r="I3" s="48"/>
      <c r="J3" s="47" t="s">
        <v>70</v>
      </c>
      <c r="K3" s="48"/>
      <c r="L3" s="47" t="s">
        <v>71</v>
      </c>
      <c r="M3" s="51"/>
      <c r="N3" s="51"/>
      <c r="O3" s="48"/>
      <c r="P3" s="53" t="s">
        <v>76</v>
      </c>
      <c r="Q3" s="55" t="s">
        <v>77</v>
      </c>
    </row>
    <row r="4" spans="1:20" ht="13.5" customHeight="1">
      <c r="A4" s="40"/>
      <c r="B4" s="28" t="s">
        <v>67</v>
      </c>
      <c r="C4" s="28" t="s">
        <v>58</v>
      </c>
      <c r="D4" s="28" t="s">
        <v>60</v>
      </c>
      <c r="E4" s="28" t="s">
        <v>68</v>
      </c>
      <c r="F4" s="28" t="s">
        <v>58</v>
      </c>
      <c r="G4" s="28" t="s">
        <v>60</v>
      </c>
      <c r="H4" s="49"/>
      <c r="I4" s="50"/>
      <c r="J4" s="49"/>
      <c r="K4" s="50"/>
      <c r="L4" s="49"/>
      <c r="M4" s="52"/>
      <c r="N4" s="52"/>
      <c r="O4" s="50"/>
      <c r="P4" s="54"/>
      <c r="Q4" s="56"/>
    </row>
    <row r="5" spans="1:20" ht="12" customHeight="1">
      <c r="A5" s="41"/>
      <c r="B5" s="30"/>
      <c r="C5" s="30"/>
      <c r="D5" s="30"/>
      <c r="E5" s="30"/>
      <c r="F5" s="30"/>
      <c r="G5" s="30"/>
      <c r="H5" s="2" t="s">
        <v>72</v>
      </c>
      <c r="I5" s="2" t="s">
        <v>73</v>
      </c>
      <c r="J5" s="2" t="s">
        <v>72</v>
      </c>
      <c r="K5" s="2" t="s">
        <v>73</v>
      </c>
      <c r="L5" s="2" t="s">
        <v>74</v>
      </c>
      <c r="M5" s="2" t="s">
        <v>72</v>
      </c>
      <c r="N5" s="2" t="s">
        <v>73</v>
      </c>
      <c r="O5" s="2" t="s">
        <v>75</v>
      </c>
      <c r="P5" s="2" t="s">
        <v>72</v>
      </c>
      <c r="Q5" s="2" t="s">
        <v>75</v>
      </c>
    </row>
    <row r="6" spans="1:20" ht="12" customHeight="1">
      <c r="A6" s="16" t="s">
        <v>0</v>
      </c>
      <c r="B6" s="18">
        <v>1</v>
      </c>
      <c r="C6" s="18">
        <v>1</v>
      </c>
      <c r="D6" s="18">
        <v>15000</v>
      </c>
      <c r="E6" s="18">
        <v>179</v>
      </c>
      <c r="F6" s="18">
        <v>190</v>
      </c>
      <c r="G6" s="18">
        <v>2940857</v>
      </c>
      <c r="H6" s="19"/>
      <c r="I6" s="19"/>
      <c r="J6" s="19"/>
      <c r="K6" s="19"/>
      <c r="L6" s="18">
        <v>1253</v>
      </c>
      <c r="M6" s="18">
        <v>2825</v>
      </c>
      <c r="N6" s="18">
        <v>5742</v>
      </c>
      <c r="O6" s="18">
        <v>5230</v>
      </c>
      <c r="P6" s="18">
        <v>5199</v>
      </c>
      <c r="Q6" s="18">
        <v>8899</v>
      </c>
    </row>
    <row r="7" spans="1:20" ht="12" customHeight="1">
      <c r="A7" s="17" t="s">
        <v>1</v>
      </c>
      <c r="B7" s="19"/>
      <c r="C7" s="19"/>
      <c r="D7" s="19"/>
      <c r="E7" s="18">
        <v>348</v>
      </c>
      <c r="F7" s="18">
        <v>377</v>
      </c>
      <c r="G7" s="18">
        <v>5729523</v>
      </c>
      <c r="H7" s="19"/>
      <c r="I7" s="19"/>
      <c r="J7" s="19"/>
      <c r="K7" s="19"/>
      <c r="L7" s="18">
        <v>3930</v>
      </c>
      <c r="M7" s="18">
        <v>7058</v>
      </c>
      <c r="N7" s="18">
        <v>52359</v>
      </c>
      <c r="O7" s="18">
        <v>21951</v>
      </c>
      <c r="P7" s="18">
        <v>14415</v>
      </c>
      <c r="Q7" s="18">
        <v>29948</v>
      </c>
    </row>
    <row r="8" spans="1:20" ht="12" customHeight="1">
      <c r="A8" s="17" t="s">
        <v>2</v>
      </c>
      <c r="B8" s="18">
        <v>2</v>
      </c>
      <c r="C8" s="18">
        <v>2</v>
      </c>
      <c r="D8" s="18">
        <v>28952</v>
      </c>
      <c r="E8" s="18">
        <v>195</v>
      </c>
      <c r="F8" s="18">
        <v>195</v>
      </c>
      <c r="G8" s="18">
        <v>2835704</v>
      </c>
      <c r="H8" s="18">
        <v>148</v>
      </c>
      <c r="I8" s="18">
        <v>152</v>
      </c>
      <c r="J8" s="19"/>
      <c r="K8" s="19"/>
      <c r="L8" s="18">
        <v>2015</v>
      </c>
      <c r="M8" s="18">
        <v>3203</v>
      </c>
      <c r="N8" s="18">
        <v>20348</v>
      </c>
      <c r="O8" s="18">
        <v>8316</v>
      </c>
      <c r="P8" s="18">
        <v>10001</v>
      </c>
      <c r="Q8" s="18">
        <v>15739</v>
      </c>
    </row>
    <row r="9" spans="1:20" ht="12" customHeight="1">
      <c r="A9" s="17" t="s">
        <v>3</v>
      </c>
      <c r="B9" s="19"/>
      <c r="C9" s="19"/>
      <c r="D9" s="19"/>
      <c r="E9" s="18">
        <v>43</v>
      </c>
      <c r="F9" s="18">
        <v>46</v>
      </c>
      <c r="G9" s="18">
        <v>119280</v>
      </c>
      <c r="H9" s="19"/>
      <c r="I9" s="19"/>
      <c r="J9" s="19"/>
      <c r="K9" s="19"/>
      <c r="L9" s="18">
        <v>1067</v>
      </c>
      <c r="M9" s="18">
        <v>1639</v>
      </c>
      <c r="N9" s="18">
        <v>4867</v>
      </c>
      <c r="O9" s="18">
        <v>4137</v>
      </c>
      <c r="P9" s="18">
        <v>3632</v>
      </c>
      <c r="Q9" s="18">
        <v>8787</v>
      </c>
    </row>
    <row r="10" spans="1:20" ht="12" customHeight="1">
      <c r="A10" s="17" t="s">
        <v>4</v>
      </c>
      <c r="B10" s="18">
        <v>8</v>
      </c>
      <c r="C10" s="18">
        <v>8</v>
      </c>
      <c r="D10" s="18">
        <v>71652</v>
      </c>
      <c r="E10" s="18">
        <v>230</v>
      </c>
      <c r="F10" s="18">
        <v>236</v>
      </c>
      <c r="G10" s="18">
        <v>2785136</v>
      </c>
      <c r="H10" s="19"/>
      <c r="I10" s="19"/>
      <c r="J10" s="19"/>
      <c r="K10" s="19"/>
      <c r="L10" s="18">
        <v>660</v>
      </c>
      <c r="M10" s="18">
        <v>1245</v>
      </c>
      <c r="N10" s="18">
        <v>1321</v>
      </c>
      <c r="O10" s="18">
        <v>1318</v>
      </c>
      <c r="P10" s="18">
        <v>4443</v>
      </c>
      <c r="Q10" s="18">
        <v>6104</v>
      </c>
    </row>
    <row r="11" spans="1:20" ht="12" customHeight="1">
      <c r="A11" s="17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8">
        <v>1095</v>
      </c>
      <c r="M11" s="18">
        <v>1853</v>
      </c>
      <c r="N11" s="18">
        <v>2943</v>
      </c>
      <c r="O11" s="18">
        <v>2875</v>
      </c>
      <c r="P11" s="18">
        <v>4715</v>
      </c>
      <c r="Q11" s="18">
        <v>7068</v>
      </c>
    </row>
    <row r="12" spans="1:20" ht="12" customHeight="1">
      <c r="A12" s="17" t="s">
        <v>6</v>
      </c>
      <c r="B12" s="18">
        <v>1</v>
      </c>
      <c r="C12" s="18">
        <v>1</v>
      </c>
      <c r="D12" s="18">
        <v>12320</v>
      </c>
      <c r="E12" s="18">
        <v>486</v>
      </c>
      <c r="F12" s="18">
        <v>500</v>
      </c>
      <c r="G12" s="18">
        <v>6768827</v>
      </c>
      <c r="H12" s="19"/>
      <c r="I12" s="19"/>
      <c r="J12" s="19"/>
      <c r="K12" s="19"/>
      <c r="L12" s="18">
        <v>4043</v>
      </c>
      <c r="M12" s="18">
        <v>7175</v>
      </c>
      <c r="N12" s="18">
        <v>15846</v>
      </c>
      <c r="O12" s="18">
        <v>15471</v>
      </c>
      <c r="P12" s="18">
        <v>13101</v>
      </c>
      <c r="Q12" s="18">
        <v>23005</v>
      </c>
    </row>
    <row r="13" spans="1:20" ht="12" customHeight="1">
      <c r="A13" s="17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8">
        <v>1538</v>
      </c>
      <c r="M13" s="18">
        <v>3369</v>
      </c>
      <c r="N13" s="18">
        <v>6098</v>
      </c>
      <c r="O13" s="18">
        <v>3259</v>
      </c>
      <c r="P13" s="18">
        <v>7508</v>
      </c>
      <c r="Q13" s="18">
        <v>12931</v>
      </c>
    </row>
    <row r="14" spans="1:20" ht="12" customHeight="1">
      <c r="A14" s="17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8">
        <v>642</v>
      </c>
      <c r="M14" s="18">
        <v>1223</v>
      </c>
      <c r="N14" s="18">
        <v>3384</v>
      </c>
      <c r="O14" s="18">
        <v>1647</v>
      </c>
      <c r="P14" s="18">
        <v>3015</v>
      </c>
      <c r="Q14" s="18">
        <v>6011</v>
      </c>
    </row>
    <row r="15" spans="1:20" ht="12" customHeight="1">
      <c r="A15" s="17" t="s">
        <v>9</v>
      </c>
      <c r="B15" s="18">
        <v>1</v>
      </c>
      <c r="C15" s="18">
        <v>1</v>
      </c>
      <c r="D15" s="18">
        <v>12180</v>
      </c>
      <c r="E15" s="18">
        <v>112</v>
      </c>
      <c r="F15" s="18">
        <v>112</v>
      </c>
      <c r="G15" s="18">
        <v>1530496</v>
      </c>
      <c r="H15" s="19"/>
      <c r="I15" s="19"/>
      <c r="J15" s="19"/>
      <c r="K15" s="19"/>
      <c r="L15" s="18">
        <v>778</v>
      </c>
      <c r="M15" s="18">
        <v>1183</v>
      </c>
      <c r="N15" s="18">
        <v>2239</v>
      </c>
      <c r="O15" s="18">
        <v>2019</v>
      </c>
      <c r="P15" s="18">
        <v>6663</v>
      </c>
      <c r="Q15" s="18">
        <v>13939</v>
      </c>
    </row>
    <row r="16" spans="1:20" ht="12" customHeight="1">
      <c r="A16" s="17" t="s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8">
        <v>2462</v>
      </c>
      <c r="M16" s="18">
        <v>3566</v>
      </c>
      <c r="N16" s="18">
        <v>33070</v>
      </c>
      <c r="O16" s="18">
        <v>6286</v>
      </c>
      <c r="P16" s="18">
        <v>7092</v>
      </c>
      <c r="Q16" s="18">
        <v>9832</v>
      </c>
    </row>
    <row r="17" spans="1:17" ht="12" customHeight="1">
      <c r="A17" s="17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8">
        <v>370</v>
      </c>
      <c r="M17" s="18">
        <v>880</v>
      </c>
      <c r="N17" s="18">
        <v>1045</v>
      </c>
      <c r="O17" s="18">
        <v>788</v>
      </c>
      <c r="P17" s="18">
        <v>2397</v>
      </c>
      <c r="Q17" s="18">
        <v>5269</v>
      </c>
    </row>
    <row r="18" spans="1:17" ht="12" customHeight="1">
      <c r="A18" s="17" t="s">
        <v>12</v>
      </c>
      <c r="B18" s="18">
        <v>2</v>
      </c>
      <c r="C18" s="18">
        <v>2</v>
      </c>
      <c r="D18" s="18">
        <v>24360</v>
      </c>
      <c r="E18" s="18">
        <v>353</v>
      </c>
      <c r="F18" s="18">
        <v>356</v>
      </c>
      <c r="G18" s="18">
        <v>5324970</v>
      </c>
      <c r="H18" s="19"/>
      <c r="I18" s="19"/>
      <c r="J18" s="19"/>
      <c r="K18" s="19"/>
      <c r="L18" s="18">
        <v>1006</v>
      </c>
      <c r="M18" s="18">
        <v>1508</v>
      </c>
      <c r="N18" s="18">
        <v>1667</v>
      </c>
      <c r="O18" s="18">
        <v>1667</v>
      </c>
      <c r="P18" s="18">
        <v>7493</v>
      </c>
      <c r="Q18" s="18">
        <v>10481</v>
      </c>
    </row>
    <row r="19" spans="1:17" ht="12" customHeight="1">
      <c r="A19" s="17" t="s">
        <v>13</v>
      </c>
      <c r="B19" s="18">
        <v>3</v>
      </c>
      <c r="C19" s="18">
        <v>3</v>
      </c>
      <c r="D19" s="18">
        <v>25620</v>
      </c>
      <c r="E19" s="18">
        <v>328</v>
      </c>
      <c r="F19" s="18">
        <v>337</v>
      </c>
      <c r="G19" s="18">
        <v>4580338</v>
      </c>
      <c r="H19" s="19"/>
      <c r="I19" s="19"/>
      <c r="J19" s="19"/>
      <c r="K19" s="19"/>
      <c r="L19" s="18">
        <v>1284</v>
      </c>
      <c r="M19" s="18">
        <v>2843</v>
      </c>
      <c r="N19" s="18">
        <v>4219</v>
      </c>
      <c r="O19" s="18">
        <v>2624</v>
      </c>
      <c r="P19" s="18">
        <v>5048</v>
      </c>
      <c r="Q19" s="18">
        <v>7911</v>
      </c>
    </row>
    <row r="20" spans="1:17" ht="12" customHeight="1">
      <c r="A20" s="17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8">
        <v>1602</v>
      </c>
      <c r="M20" s="18">
        <v>4370</v>
      </c>
      <c r="N20" s="18">
        <v>7430</v>
      </c>
      <c r="O20" s="18">
        <v>6660</v>
      </c>
      <c r="P20" s="18">
        <v>7146</v>
      </c>
      <c r="Q20" s="18">
        <v>11380</v>
      </c>
    </row>
    <row r="21" spans="1:17" ht="12" customHeight="1">
      <c r="A21" s="17" t="s">
        <v>15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>
        <v>539</v>
      </c>
      <c r="M21" s="18">
        <v>657</v>
      </c>
      <c r="N21" s="18">
        <v>4041</v>
      </c>
      <c r="O21" s="18">
        <v>1514</v>
      </c>
      <c r="P21" s="18">
        <v>1791</v>
      </c>
      <c r="Q21" s="18">
        <v>3794</v>
      </c>
    </row>
    <row r="22" spans="1:17" ht="12" customHeight="1">
      <c r="A22" s="17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8">
        <v>1778</v>
      </c>
      <c r="M22" s="18">
        <v>2866</v>
      </c>
      <c r="N22" s="18">
        <v>16861</v>
      </c>
      <c r="O22" s="18">
        <v>4770</v>
      </c>
      <c r="P22" s="18">
        <v>4259</v>
      </c>
      <c r="Q22" s="18">
        <v>5601</v>
      </c>
    </row>
    <row r="23" spans="1:17" ht="12" customHeight="1">
      <c r="A23" s="17" t="s">
        <v>17</v>
      </c>
      <c r="B23" s="18">
        <v>2</v>
      </c>
      <c r="C23" s="18">
        <v>2</v>
      </c>
      <c r="D23" s="18">
        <v>36960</v>
      </c>
      <c r="E23" s="18">
        <v>182</v>
      </c>
      <c r="F23" s="18">
        <v>184</v>
      </c>
      <c r="G23" s="18">
        <v>2840380</v>
      </c>
      <c r="H23" s="19"/>
      <c r="I23" s="19"/>
      <c r="J23" s="19"/>
      <c r="K23" s="19"/>
      <c r="L23" s="18">
        <v>2364</v>
      </c>
      <c r="M23" s="18">
        <v>4662</v>
      </c>
      <c r="N23" s="18">
        <v>9014</v>
      </c>
      <c r="O23" s="18">
        <v>8027</v>
      </c>
      <c r="P23" s="18">
        <v>9584</v>
      </c>
      <c r="Q23" s="18">
        <v>17800</v>
      </c>
    </row>
    <row r="24" spans="1:17" ht="12" customHeight="1">
      <c r="A24" s="17" t="s">
        <v>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8">
        <v>1830</v>
      </c>
      <c r="M24" s="18">
        <v>3357</v>
      </c>
      <c r="N24" s="18">
        <v>15358</v>
      </c>
      <c r="O24" s="18">
        <v>8547</v>
      </c>
      <c r="P24" s="18">
        <v>10347</v>
      </c>
      <c r="Q24" s="18">
        <v>27728</v>
      </c>
    </row>
    <row r="25" spans="1:17" ht="12" customHeight="1">
      <c r="A25" s="17" t="s">
        <v>19</v>
      </c>
      <c r="B25" s="18">
        <v>5</v>
      </c>
      <c r="C25" s="18">
        <v>5</v>
      </c>
      <c r="D25" s="18">
        <v>123200</v>
      </c>
      <c r="E25" s="18">
        <v>408</v>
      </c>
      <c r="F25" s="18">
        <v>419</v>
      </c>
      <c r="G25" s="18">
        <v>6635171</v>
      </c>
      <c r="H25" s="18">
        <v>45</v>
      </c>
      <c r="I25" s="18">
        <v>45</v>
      </c>
      <c r="J25" s="19"/>
      <c r="K25" s="19"/>
      <c r="L25" s="18">
        <v>2361</v>
      </c>
      <c r="M25" s="18">
        <v>5605</v>
      </c>
      <c r="N25" s="18">
        <v>33695</v>
      </c>
      <c r="O25" s="18">
        <v>16561</v>
      </c>
      <c r="P25" s="18">
        <v>15094</v>
      </c>
      <c r="Q25" s="18">
        <v>26543</v>
      </c>
    </row>
    <row r="26" spans="1:17" ht="12" customHeight="1">
      <c r="A26" s="17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8">
        <v>1354</v>
      </c>
      <c r="M26" s="18">
        <v>1919</v>
      </c>
      <c r="N26" s="18">
        <v>3222</v>
      </c>
      <c r="O26" s="18">
        <v>3058</v>
      </c>
      <c r="P26" s="18">
        <v>4327</v>
      </c>
      <c r="Q26" s="18">
        <v>6542</v>
      </c>
    </row>
    <row r="27" spans="1:17">
      <c r="A27" s="17" t="s">
        <v>21</v>
      </c>
      <c r="B27" s="19"/>
      <c r="C27" s="19"/>
      <c r="D27" s="19"/>
      <c r="E27" s="18">
        <v>359</v>
      </c>
      <c r="F27" s="18">
        <v>364</v>
      </c>
      <c r="G27" s="18">
        <v>1492273</v>
      </c>
      <c r="H27" s="18">
        <v>483</v>
      </c>
      <c r="I27" s="18">
        <v>536</v>
      </c>
      <c r="J27" s="19"/>
      <c r="K27" s="19"/>
      <c r="L27" s="18">
        <v>6522</v>
      </c>
      <c r="M27" s="18">
        <v>9693</v>
      </c>
      <c r="N27" s="18">
        <v>72414</v>
      </c>
      <c r="O27" s="18">
        <v>42637</v>
      </c>
      <c r="P27" s="18">
        <v>26342</v>
      </c>
      <c r="Q27" s="18">
        <v>53490</v>
      </c>
    </row>
    <row r="28" spans="1:17" ht="12" customHeight="1">
      <c r="A28" s="17" t="s">
        <v>22</v>
      </c>
      <c r="B28" s="19"/>
      <c r="C28" s="19"/>
      <c r="D28" s="19"/>
      <c r="E28" s="18">
        <v>281</v>
      </c>
      <c r="F28" s="18">
        <v>286</v>
      </c>
      <c r="G28" s="18">
        <v>3965184</v>
      </c>
      <c r="H28" s="19"/>
      <c r="I28" s="19"/>
      <c r="J28" s="19"/>
      <c r="K28" s="19"/>
      <c r="L28" s="18">
        <v>3302</v>
      </c>
      <c r="M28" s="18">
        <v>4819</v>
      </c>
      <c r="N28" s="18">
        <v>10770</v>
      </c>
      <c r="O28" s="18">
        <v>8878</v>
      </c>
      <c r="P28" s="18">
        <v>10875</v>
      </c>
      <c r="Q28" s="18">
        <v>25215</v>
      </c>
    </row>
    <row r="29" spans="1:17" ht="12" customHeight="1">
      <c r="A29" s="17" t="s">
        <v>23</v>
      </c>
      <c r="B29" s="18">
        <v>3</v>
      </c>
      <c r="C29" s="18">
        <v>3</v>
      </c>
      <c r="D29" s="18">
        <v>51744</v>
      </c>
      <c r="E29" s="18">
        <v>49</v>
      </c>
      <c r="F29" s="18">
        <v>49</v>
      </c>
      <c r="G29" s="18">
        <v>902184</v>
      </c>
      <c r="H29" s="19"/>
      <c r="I29" s="19"/>
      <c r="J29" s="19"/>
      <c r="K29" s="19"/>
      <c r="L29" s="18">
        <v>3271</v>
      </c>
      <c r="M29" s="18">
        <v>5104</v>
      </c>
      <c r="N29" s="18">
        <v>45949</v>
      </c>
      <c r="O29" s="18">
        <v>11465</v>
      </c>
      <c r="P29" s="18">
        <v>9581</v>
      </c>
      <c r="Q29" s="18">
        <v>19913</v>
      </c>
    </row>
    <row r="30" spans="1:17" ht="12" customHeight="1">
      <c r="A30" s="17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8">
        <v>2353</v>
      </c>
      <c r="M30" s="18">
        <v>3079</v>
      </c>
      <c r="N30" s="18">
        <v>9228</v>
      </c>
      <c r="O30" s="18">
        <v>7312</v>
      </c>
      <c r="P30" s="18">
        <v>7907</v>
      </c>
      <c r="Q30" s="18">
        <v>18358</v>
      </c>
    </row>
    <row r="31" spans="1:17" ht="12" customHeight="1">
      <c r="A31" s="17" t="s">
        <v>25</v>
      </c>
      <c r="B31" s="19"/>
      <c r="C31" s="19"/>
      <c r="D31" s="19"/>
      <c r="E31" s="18">
        <v>87</v>
      </c>
      <c r="F31" s="18">
        <v>180</v>
      </c>
      <c r="G31" s="18">
        <v>104253</v>
      </c>
      <c r="H31" s="19"/>
      <c r="I31" s="19"/>
      <c r="J31" s="19"/>
      <c r="K31" s="19"/>
      <c r="L31" s="18">
        <v>1329</v>
      </c>
      <c r="M31" s="18">
        <v>2343</v>
      </c>
      <c r="N31" s="18">
        <v>8135</v>
      </c>
      <c r="O31" s="18">
        <v>7710</v>
      </c>
      <c r="P31" s="18">
        <v>6698</v>
      </c>
      <c r="Q31" s="18">
        <v>14118</v>
      </c>
    </row>
    <row r="32" spans="1:17" ht="12" customHeight="1">
      <c r="A32" s="17" t="s">
        <v>26</v>
      </c>
      <c r="B32" s="18">
        <v>2</v>
      </c>
      <c r="C32" s="18">
        <v>2</v>
      </c>
      <c r="D32" s="18">
        <v>33400</v>
      </c>
      <c r="E32" s="18">
        <v>146</v>
      </c>
      <c r="F32" s="18">
        <v>149</v>
      </c>
      <c r="G32" s="18">
        <v>2328810</v>
      </c>
      <c r="H32" s="19"/>
      <c r="I32" s="19"/>
      <c r="J32" s="19"/>
      <c r="K32" s="19"/>
      <c r="L32" s="18">
        <v>1910</v>
      </c>
      <c r="M32" s="18">
        <v>2223</v>
      </c>
      <c r="N32" s="18">
        <v>6245</v>
      </c>
      <c r="O32" s="18">
        <v>5441</v>
      </c>
      <c r="P32" s="18">
        <v>5948</v>
      </c>
      <c r="Q32" s="18">
        <v>12900</v>
      </c>
    </row>
    <row r="33" spans="1:17" ht="12" customHeight="1">
      <c r="A33" s="17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8">
        <v>2946</v>
      </c>
      <c r="M33" s="18">
        <v>7735</v>
      </c>
      <c r="N33" s="18">
        <v>27377</v>
      </c>
      <c r="O33" s="18">
        <v>19494</v>
      </c>
      <c r="P33" s="18">
        <v>15246</v>
      </c>
      <c r="Q33" s="18">
        <v>37739</v>
      </c>
    </row>
    <row r="34" spans="1:17" ht="12" customHeight="1">
      <c r="A34" s="17" t="s">
        <v>28</v>
      </c>
      <c r="B34" s="19"/>
      <c r="C34" s="19"/>
      <c r="D34" s="19"/>
      <c r="E34" s="18">
        <v>121</v>
      </c>
      <c r="F34" s="18">
        <v>122</v>
      </c>
      <c r="G34" s="18">
        <v>1737960</v>
      </c>
      <c r="H34" s="19"/>
      <c r="I34" s="19"/>
      <c r="J34" s="19"/>
      <c r="K34" s="19"/>
      <c r="L34" s="18">
        <v>1916</v>
      </c>
      <c r="M34" s="18">
        <v>3105</v>
      </c>
      <c r="N34" s="18">
        <v>16539</v>
      </c>
      <c r="O34" s="18">
        <v>12057</v>
      </c>
      <c r="P34" s="18">
        <v>5773</v>
      </c>
      <c r="Q34" s="18">
        <v>18240</v>
      </c>
    </row>
    <row r="35" spans="1:17" ht="12" customHeight="1">
      <c r="A35" s="17" t="s">
        <v>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8">
        <v>3389</v>
      </c>
      <c r="M35" s="18">
        <v>5396</v>
      </c>
      <c r="N35" s="18">
        <v>13856</v>
      </c>
      <c r="O35" s="18">
        <v>11890</v>
      </c>
      <c r="P35" s="18">
        <v>17597</v>
      </c>
      <c r="Q35" s="18">
        <v>36181</v>
      </c>
    </row>
    <row r="36" spans="1:17" ht="12" customHeight="1">
      <c r="A36" s="1" t="s">
        <v>44</v>
      </c>
      <c r="B36" s="20">
        <f>SUM(B6:B35)</f>
        <v>30</v>
      </c>
      <c r="C36" s="20">
        <f t="shared" ref="C36:Q36" si="0">SUM(C6:C35)</f>
        <v>30</v>
      </c>
      <c r="D36" s="20">
        <f t="shared" si="0"/>
        <v>435388</v>
      </c>
      <c r="E36" s="20">
        <f t="shared" si="0"/>
        <v>3907</v>
      </c>
      <c r="F36" s="20">
        <f t="shared" si="0"/>
        <v>4102</v>
      </c>
      <c r="G36" s="20">
        <f t="shared" si="0"/>
        <v>52621346</v>
      </c>
      <c r="H36" s="20">
        <f t="shared" si="0"/>
        <v>676</v>
      </c>
      <c r="I36" s="20">
        <f t="shared" si="0"/>
        <v>733</v>
      </c>
      <c r="J36" s="20">
        <f t="shared" si="0"/>
        <v>0</v>
      </c>
      <c r="K36" s="20">
        <f t="shared" si="0"/>
        <v>0</v>
      </c>
      <c r="L36" s="20">
        <f t="shared" si="0"/>
        <v>60909</v>
      </c>
      <c r="M36" s="20">
        <f t="shared" si="0"/>
        <v>106503</v>
      </c>
      <c r="N36" s="20">
        <f t="shared" si="0"/>
        <v>455282</v>
      </c>
      <c r="O36" s="20">
        <f t="shared" si="0"/>
        <v>253609</v>
      </c>
      <c r="P36" s="20">
        <f t="shared" si="0"/>
        <v>253237</v>
      </c>
      <c r="Q36" s="20">
        <f t="shared" si="0"/>
        <v>501466</v>
      </c>
    </row>
    <row r="37" spans="1:17" ht="12" customHeight="1">
      <c r="A37" s="17" t="s">
        <v>30</v>
      </c>
      <c r="B37" s="18">
        <v>1</v>
      </c>
      <c r="C37" s="18">
        <v>1</v>
      </c>
      <c r="D37" s="19"/>
      <c r="E37" s="18">
        <v>27</v>
      </c>
      <c r="F37" s="18">
        <v>27</v>
      </c>
      <c r="G37" s="19"/>
      <c r="H37" s="19"/>
      <c r="I37" s="19"/>
      <c r="J37" s="19"/>
      <c r="K37" s="19"/>
      <c r="L37" s="18">
        <v>44</v>
      </c>
      <c r="M37" s="18">
        <v>142</v>
      </c>
      <c r="N37" s="18">
        <v>68</v>
      </c>
      <c r="O37" s="18">
        <v>68</v>
      </c>
      <c r="P37" s="18">
        <v>193</v>
      </c>
      <c r="Q37" s="18">
        <v>193</v>
      </c>
    </row>
    <row r="38" spans="1:17" ht="12" customHeight="1">
      <c r="A38" s="17" t="s">
        <v>31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8">
        <v>2443</v>
      </c>
      <c r="M38" s="18">
        <v>3259</v>
      </c>
      <c r="N38" s="18">
        <v>8837</v>
      </c>
      <c r="O38" s="18">
        <v>5047</v>
      </c>
      <c r="P38" s="18">
        <v>7520</v>
      </c>
      <c r="Q38" s="18">
        <v>15756</v>
      </c>
    </row>
    <row r="39" spans="1:17" ht="12" customHeight="1">
      <c r="A39" s="17" t="s">
        <v>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8">
        <v>2233</v>
      </c>
      <c r="M39" s="18">
        <v>4368</v>
      </c>
      <c r="N39" s="18">
        <v>12717</v>
      </c>
      <c r="O39" s="18">
        <v>9866</v>
      </c>
      <c r="P39" s="18">
        <v>10186</v>
      </c>
      <c r="Q39" s="18">
        <v>23807</v>
      </c>
    </row>
    <row r="40" spans="1:17" ht="12" customHeight="1">
      <c r="A40" s="17" t="s">
        <v>33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8">
        <v>410</v>
      </c>
      <c r="M40" s="18">
        <v>741</v>
      </c>
      <c r="N40" s="18">
        <v>7342</v>
      </c>
      <c r="O40" s="18">
        <v>5896</v>
      </c>
      <c r="P40" s="18">
        <v>2805</v>
      </c>
      <c r="Q40" s="18">
        <v>11611</v>
      </c>
    </row>
    <row r="41" spans="1:17" ht="12" customHeight="1">
      <c r="A41" s="1" t="s">
        <v>78</v>
      </c>
      <c r="B41" s="20">
        <f>SUM(B37:B40)</f>
        <v>1</v>
      </c>
      <c r="C41" s="20">
        <f t="shared" ref="C41:Q41" si="1">SUM(C37:C40)</f>
        <v>1</v>
      </c>
      <c r="D41" s="20">
        <f t="shared" si="1"/>
        <v>0</v>
      </c>
      <c r="E41" s="20">
        <f t="shared" si="1"/>
        <v>27</v>
      </c>
      <c r="F41" s="20">
        <f t="shared" si="1"/>
        <v>27</v>
      </c>
      <c r="G41" s="20">
        <f t="shared" si="1"/>
        <v>0</v>
      </c>
      <c r="H41" s="20">
        <f t="shared" si="1"/>
        <v>0</v>
      </c>
      <c r="I41" s="20">
        <f t="shared" si="1"/>
        <v>0</v>
      </c>
      <c r="J41" s="20">
        <f t="shared" si="1"/>
        <v>0</v>
      </c>
      <c r="K41" s="20">
        <f t="shared" si="1"/>
        <v>0</v>
      </c>
      <c r="L41" s="20">
        <f t="shared" si="1"/>
        <v>5130</v>
      </c>
      <c r="M41" s="20">
        <f t="shared" si="1"/>
        <v>8510</v>
      </c>
      <c r="N41" s="20">
        <f t="shared" si="1"/>
        <v>28964</v>
      </c>
      <c r="O41" s="20">
        <f t="shared" si="1"/>
        <v>20877</v>
      </c>
      <c r="P41" s="20">
        <f t="shared" si="1"/>
        <v>20704</v>
      </c>
      <c r="Q41" s="20">
        <f t="shared" si="1"/>
        <v>51367</v>
      </c>
    </row>
    <row r="42" spans="1:17" ht="12" customHeight="1">
      <c r="A42" s="17" t="s">
        <v>34</v>
      </c>
      <c r="B42" s="18">
        <v>133</v>
      </c>
      <c r="C42" s="18">
        <v>134</v>
      </c>
      <c r="D42" s="19"/>
      <c r="E42" s="18">
        <v>98</v>
      </c>
      <c r="F42" s="18">
        <v>104</v>
      </c>
      <c r="G42" s="19"/>
      <c r="H42" s="18">
        <v>8</v>
      </c>
      <c r="I42" s="18">
        <v>9</v>
      </c>
      <c r="J42" s="19"/>
      <c r="K42" s="19"/>
      <c r="L42" s="18">
        <v>1681</v>
      </c>
      <c r="M42" s="18">
        <v>3432</v>
      </c>
      <c r="N42" s="18">
        <v>5195</v>
      </c>
      <c r="O42" s="18">
        <v>4913</v>
      </c>
      <c r="P42" s="18">
        <v>5728</v>
      </c>
      <c r="Q42" s="18">
        <v>9402</v>
      </c>
    </row>
    <row r="43" spans="1:17" ht="12" customHeight="1">
      <c r="A43" s="17" t="s">
        <v>35</v>
      </c>
      <c r="B43" s="18">
        <v>92</v>
      </c>
      <c r="C43" s="18">
        <v>95</v>
      </c>
      <c r="D43" s="19"/>
      <c r="E43" s="18">
        <v>100</v>
      </c>
      <c r="F43" s="18">
        <v>115</v>
      </c>
      <c r="G43" s="19"/>
      <c r="H43" s="19"/>
      <c r="I43" s="19"/>
      <c r="J43" s="19"/>
      <c r="K43" s="19"/>
      <c r="L43" s="18">
        <v>1391</v>
      </c>
      <c r="M43" s="18">
        <v>1982</v>
      </c>
      <c r="N43" s="18">
        <v>4466</v>
      </c>
      <c r="O43" s="18">
        <v>4440</v>
      </c>
      <c r="P43" s="18">
        <v>5269</v>
      </c>
      <c r="Q43" s="18">
        <v>12407</v>
      </c>
    </row>
    <row r="44" spans="1:17" ht="12" customHeight="1">
      <c r="A44" s="17" t="s">
        <v>36</v>
      </c>
      <c r="B44" s="18">
        <v>149</v>
      </c>
      <c r="C44" s="18">
        <v>150</v>
      </c>
      <c r="D44" s="19"/>
      <c r="E44" s="18">
        <v>143</v>
      </c>
      <c r="F44" s="18">
        <v>159</v>
      </c>
      <c r="G44" s="19"/>
      <c r="H44" s="18">
        <v>65</v>
      </c>
      <c r="I44" s="18">
        <v>67</v>
      </c>
      <c r="J44" s="19"/>
      <c r="K44" s="19"/>
      <c r="L44" s="18">
        <v>2205</v>
      </c>
      <c r="M44" s="18">
        <v>3168</v>
      </c>
      <c r="N44" s="18">
        <v>11411</v>
      </c>
      <c r="O44" s="18">
        <v>8227</v>
      </c>
      <c r="P44" s="18">
        <v>10652</v>
      </c>
      <c r="Q44" s="18">
        <v>23099</v>
      </c>
    </row>
    <row r="45" spans="1:17" ht="12" customHeight="1">
      <c r="A45" s="17" t="s">
        <v>37</v>
      </c>
      <c r="B45" s="18">
        <v>145</v>
      </c>
      <c r="C45" s="18">
        <v>146</v>
      </c>
      <c r="D45" s="19"/>
      <c r="E45" s="18">
        <v>139</v>
      </c>
      <c r="F45" s="18">
        <v>147</v>
      </c>
      <c r="G45" s="19"/>
      <c r="H45" s="18">
        <v>42</v>
      </c>
      <c r="I45" s="18">
        <v>43</v>
      </c>
      <c r="J45" s="19"/>
      <c r="K45" s="19"/>
      <c r="L45" s="18">
        <v>3067</v>
      </c>
      <c r="M45" s="18">
        <v>4952</v>
      </c>
      <c r="N45" s="18">
        <v>14443</v>
      </c>
      <c r="O45" s="18">
        <v>9458</v>
      </c>
      <c r="P45" s="18">
        <v>10455</v>
      </c>
      <c r="Q45" s="18">
        <v>21460</v>
      </c>
    </row>
    <row r="46" spans="1:17" ht="12" customHeight="1">
      <c r="A46" s="17" t="s">
        <v>38</v>
      </c>
      <c r="B46" s="18">
        <v>199</v>
      </c>
      <c r="C46" s="18">
        <v>202</v>
      </c>
      <c r="D46" s="18">
        <v>27160</v>
      </c>
      <c r="E46" s="18">
        <v>169</v>
      </c>
      <c r="F46" s="18">
        <v>180</v>
      </c>
      <c r="G46" s="19"/>
      <c r="H46" s="18">
        <v>680</v>
      </c>
      <c r="I46" s="18">
        <v>800</v>
      </c>
      <c r="J46" s="18">
        <v>11</v>
      </c>
      <c r="K46" s="18">
        <v>11</v>
      </c>
      <c r="L46" s="18">
        <v>3473</v>
      </c>
      <c r="M46" s="18">
        <v>5185</v>
      </c>
      <c r="N46" s="18">
        <v>14254</v>
      </c>
      <c r="O46" s="18">
        <v>12591</v>
      </c>
      <c r="P46" s="18">
        <v>12047</v>
      </c>
      <c r="Q46" s="18">
        <v>28380</v>
      </c>
    </row>
    <row r="47" spans="1:17" ht="12" customHeight="1">
      <c r="A47" s="17" t="s">
        <v>39</v>
      </c>
      <c r="B47" s="18">
        <v>231</v>
      </c>
      <c r="C47" s="18">
        <v>235</v>
      </c>
      <c r="D47" s="19"/>
      <c r="E47" s="18">
        <v>211</v>
      </c>
      <c r="F47" s="18">
        <v>215</v>
      </c>
      <c r="G47" s="19"/>
      <c r="H47" s="18">
        <v>1541</v>
      </c>
      <c r="I47" s="18">
        <v>1812</v>
      </c>
      <c r="J47" s="18">
        <v>19</v>
      </c>
      <c r="K47" s="18">
        <v>19</v>
      </c>
      <c r="L47" s="18">
        <v>3931</v>
      </c>
      <c r="M47" s="18">
        <v>6975</v>
      </c>
      <c r="N47" s="18">
        <v>23828</v>
      </c>
      <c r="O47" s="18">
        <v>21237</v>
      </c>
      <c r="P47" s="18">
        <v>18644</v>
      </c>
      <c r="Q47" s="18">
        <v>49594</v>
      </c>
    </row>
    <row r="48" spans="1:17" ht="12" customHeight="1">
      <c r="A48" s="17" t="s">
        <v>40</v>
      </c>
      <c r="B48" s="18">
        <v>188</v>
      </c>
      <c r="C48" s="18">
        <v>191</v>
      </c>
      <c r="D48" s="19"/>
      <c r="E48" s="18">
        <v>176</v>
      </c>
      <c r="F48" s="18">
        <v>184</v>
      </c>
      <c r="G48" s="19"/>
      <c r="H48" s="19"/>
      <c r="I48" s="19"/>
      <c r="J48" s="18">
        <v>1</v>
      </c>
      <c r="K48" s="18">
        <v>1</v>
      </c>
      <c r="L48" s="18">
        <v>2874</v>
      </c>
      <c r="M48" s="18">
        <v>4342</v>
      </c>
      <c r="N48" s="18">
        <v>8444</v>
      </c>
      <c r="O48" s="18">
        <v>7801</v>
      </c>
      <c r="P48" s="18">
        <v>14376</v>
      </c>
      <c r="Q48" s="18">
        <v>33242</v>
      </c>
    </row>
    <row r="49" spans="1:17" ht="12" customHeight="1">
      <c r="A49" s="17" t="s">
        <v>41</v>
      </c>
      <c r="B49" s="18">
        <v>82</v>
      </c>
      <c r="C49" s="18">
        <v>84</v>
      </c>
      <c r="D49" s="19"/>
      <c r="E49" s="18">
        <v>8</v>
      </c>
      <c r="F49" s="18">
        <v>8</v>
      </c>
      <c r="G49" s="19"/>
      <c r="H49" s="18">
        <v>2145</v>
      </c>
      <c r="I49" s="18">
        <v>4275</v>
      </c>
      <c r="J49" s="18">
        <v>4</v>
      </c>
      <c r="K49" s="18">
        <v>4</v>
      </c>
      <c r="L49" s="18">
        <v>2470</v>
      </c>
      <c r="M49" s="18">
        <v>3763</v>
      </c>
      <c r="N49" s="18">
        <v>15660</v>
      </c>
      <c r="O49" s="18">
        <v>11845</v>
      </c>
      <c r="P49" s="18">
        <v>9360</v>
      </c>
      <c r="Q49" s="18">
        <v>24079</v>
      </c>
    </row>
    <row r="50" spans="1:17" ht="12" customHeight="1">
      <c r="A50" s="17" t="s">
        <v>42</v>
      </c>
      <c r="B50" s="18">
        <v>98</v>
      </c>
      <c r="C50" s="18">
        <v>102</v>
      </c>
      <c r="D50" s="19"/>
      <c r="E50" s="18">
        <v>94</v>
      </c>
      <c r="F50" s="18">
        <v>104</v>
      </c>
      <c r="G50" s="19"/>
      <c r="H50" s="18">
        <v>181</v>
      </c>
      <c r="I50" s="18">
        <v>230</v>
      </c>
      <c r="J50" s="18">
        <v>1</v>
      </c>
      <c r="K50" s="18">
        <v>1</v>
      </c>
      <c r="L50" s="18">
        <v>1615</v>
      </c>
      <c r="M50" s="18">
        <v>2823</v>
      </c>
      <c r="N50" s="18">
        <v>8800</v>
      </c>
      <c r="O50" s="18">
        <v>5440</v>
      </c>
      <c r="P50" s="18">
        <v>10144</v>
      </c>
      <c r="Q50" s="18">
        <v>28979</v>
      </c>
    </row>
    <row r="51" spans="1:17" ht="12" customHeight="1">
      <c r="A51" s="21" t="s">
        <v>43</v>
      </c>
      <c r="B51" s="18">
        <v>84</v>
      </c>
      <c r="C51" s="18">
        <v>92</v>
      </c>
      <c r="D51" s="19"/>
      <c r="E51" s="18">
        <v>85</v>
      </c>
      <c r="F51" s="18">
        <v>97</v>
      </c>
      <c r="G51" s="19"/>
      <c r="H51" s="18">
        <v>636</v>
      </c>
      <c r="I51" s="18">
        <v>979</v>
      </c>
      <c r="J51" s="19"/>
      <c r="K51" s="19"/>
      <c r="L51" s="18">
        <v>1019</v>
      </c>
      <c r="M51" s="18">
        <v>1464</v>
      </c>
      <c r="N51" s="18">
        <v>7367</v>
      </c>
      <c r="O51" s="18">
        <v>6695</v>
      </c>
      <c r="P51" s="18">
        <v>4802</v>
      </c>
      <c r="Q51" s="18">
        <v>17944</v>
      </c>
    </row>
    <row r="52" spans="1:17" ht="12" customHeight="1">
      <c r="A52" s="3" t="s">
        <v>64</v>
      </c>
      <c r="B52" s="3">
        <f>SUM(B42:B51)</f>
        <v>1401</v>
      </c>
      <c r="C52" s="3">
        <f t="shared" ref="C52:Q52" si="2">SUM(C42:C51)</f>
        <v>1431</v>
      </c>
      <c r="D52" s="3">
        <f t="shared" si="2"/>
        <v>27160</v>
      </c>
      <c r="E52" s="3">
        <f t="shared" si="2"/>
        <v>1223</v>
      </c>
      <c r="F52" s="3">
        <f t="shared" si="2"/>
        <v>1313</v>
      </c>
      <c r="G52" s="3">
        <f t="shared" si="2"/>
        <v>0</v>
      </c>
      <c r="H52" s="3">
        <f t="shared" si="2"/>
        <v>5298</v>
      </c>
      <c r="I52" s="3">
        <f t="shared" si="2"/>
        <v>8215</v>
      </c>
      <c r="J52" s="3">
        <f t="shared" si="2"/>
        <v>36</v>
      </c>
      <c r="K52" s="3">
        <f t="shared" si="2"/>
        <v>36</v>
      </c>
      <c r="L52" s="3">
        <f t="shared" si="2"/>
        <v>23726</v>
      </c>
      <c r="M52" s="3">
        <f t="shared" si="2"/>
        <v>38086</v>
      </c>
      <c r="N52" s="3">
        <f t="shared" si="2"/>
        <v>113868</v>
      </c>
      <c r="O52" s="3">
        <f t="shared" si="2"/>
        <v>92647</v>
      </c>
      <c r="P52" s="3">
        <f t="shared" si="2"/>
        <v>101477</v>
      </c>
      <c r="Q52" s="3">
        <f t="shared" si="2"/>
        <v>248586</v>
      </c>
    </row>
    <row r="53" spans="1:17" ht="12" customHeight="1">
      <c r="A53" s="3" t="s">
        <v>65</v>
      </c>
      <c r="B53" s="3">
        <f>SUM(B36,B41,B52)</f>
        <v>1432</v>
      </c>
      <c r="C53" s="3">
        <f t="shared" ref="C53:Q53" si="3">SUM(C36,C41,C52)</f>
        <v>1462</v>
      </c>
      <c r="D53" s="3">
        <f t="shared" si="3"/>
        <v>462548</v>
      </c>
      <c r="E53" s="3">
        <f t="shared" si="3"/>
        <v>5157</v>
      </c>
      <c r="F53" s="3">
        <f t="shared" si="3"/>
        <v>5442</v>
      </c>
      <c r="G53" s="3">
        <f t="shared" si="3"/>
        <v>52621346</v>
      </c>
      <c r="H53" s="3">
        <f t="shared" si="3"/>
        <v>5974</v>
      </c>
      <c r="I53" s="3">
        <f t="shared" si="3"/>
        <v>8948</v>
      </c>
      <c r="J53" s="3">
        <f t="shared" si="3"/>
        <v>36</v>
      </c>
      <c r="K53" s="3">
        <f t="shared" si="3"/>
        <v>36</v>
      </c>
      <c r="L53" s="3">
        <f t="shared" si="3"/>
        <v>89765</v>
      </c>
      <c r="M53" s="3">
        <f t="shared" si="3"/>
        <v>153099</v>
      </c>
      <c r="N53" s="3">
        <f t="shared" si="3"/>
        <v>598114</v>
      </c>
      <c r="O53" s="3">
        <f t="shared" si="3"/>
        <v>367133</v>
      </c>
      <c r="P53" s="3">
        <f t="shared" si="3"/>
        <v>375418</v>
      </c>
      <c r="Q53" s="3">
        <f t="shared" si="3"/>
        <v>801419</v>
      </c>
    </row>
  </sheetData>
  <mergeCells count="15">
    <mergeCell ref="O1:Q1"/>
    <mergeCell ref="A3:A5"/>
    <mergeCell ref="B3:G3"/>
    <mergeCell ref="B4:B5"/>
    <mergeCell ref="C4:C5"/>
    <mergeCell ref="D4:D5"/>
    <mergeCell ref="E4:E5"/>
    <mergeCell ref="F4:F5"/>
    <mergeCell ref="G4:G5"/>
    <mergeCell ref="H3:I4"/>
    <mergeCell ref="J3:K4"/>
    <mergeCell ref="L3:O4"/>
    <mergeCell ref="P3:P4"/>
    <mergeCell ref="Q3:Q4"/>
    <mergeCell ref="A1:M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53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H2" sqref="H2:K2"/>
    </sheetView>
  </sheetViews>
  <sheetFormatPr defaultRowHeight="15"/>
  <cols>
    <col min="1" max="1" width="14.5703125" customWidth="1"/>
    <col min="5" max="5" width="9.140625" customWidth="1"/>
    <col min="11" max="11" width="11" customWidth="1"/>
  </cols>
  <sheetData>
    <row r="1" spans="1:11" s="11" customFormat="1" ht="17.25">
      <c r="A1" s="57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1" customFormat="1" ht="17.25">
      <c r="A2" s="13"/>
      <c r="B2" s="14"/>
      <c r="C2" s="14"/>
      <c r="D2" s="14"/>
      <c r="E2" s="14"/>
      <c r="F2" s="14"/>
      <c r="G2" s="14"/>
      <c r="H2" s="63" t="s">
        <v>115</v>
      </c>
      <c r="I2" s="63"/>
      <c r="J2" s="63"/>
      <c r="K2" s="63"/>
    </row>
    <row r="4" spans="1:11">
      <c r="A4" s="58" t="s">
        <v>45</v>
      </c>
      <c r="B4" s="60" t="s">
        <v>79</v>
      </c>
      <c r="C4" s="61"/>
      <c r="D4" s="61"/>
      <c r="E4" s="61"/>
      <c r="F4" s="61"/>
      <c r="G4" s="61"/>
      <c r="H4" s="61"/>
      <c r="I4" s="61"/>
      <c r="J4" s="61"/>
      <c r="K4" s="62"/>
    </row>
    <row r="5" spans="1:11" ht="37.5" customHeight="1">
      <c r="A5" s="59"/>
      <c r="B5" s="5" t="s">
        <v>80</v>
      </c>
      <c r="C5" s="5" t="s">
        <v>81</v>
      </c>
      <c r="D5" s="5" t="s">
        <v>82</v>
      </c>
      <c r="E5" s="5" t="s">
        <v>83</v>
      </c>
      <c r="F5" s="5" t="s">
        <v>84</v>
      </c>
      <c r="G5" s="5" t="s">
        <v>85</v>
      </c>
      <c r="H5" s="5" t="s">
        <v>86</v>
      </c>
      <c r="I5" s="5" t="s">
        <v>87</v>
      </c>
      <c r="J5" s="5" t="s">
        <v>88</v>
      </c>
      <c r="K5" s="5" t="s">
        <v>77</v>
      </c>
    </row>
    <row r="6" spans="1:11" ht="12" customHeight="1">
      <c r="A6" s="16" t="s">
        <v>0</v>
      </c>
      <c r="B6" s="18">
        <v>5230</v>
      </c>
      <c r="C6" s="19"/>
      <c r="D6" s="19"/>
      <c r="E6" s="19"/>
      <c r="F6" s="18">
        <v>2153</v>
      </c>
      <c r="G6" s="19"/>
      <c r="H6" s="19"/>
      <c r="I6" s="18">
        <v>405</v>
      </c>
      <c r="J6" s="19"/>
      <c r="K6" s="18">
        <v>7788</v>
      </c>
    </row>
    <row r="7" spans="1:11" ht="12" customHeight="1">
      <c r="A7" s="17" t="s">
        <v>1</v>
      </c>
      <c r="B7" s="18">
        <v>21951</v>
      </c>
      <c r="C7" s="19"/>
      <c r="D7" s="19"/>
      <c r="E7" s="19"/>
      <c r="F7" s="18">
        <v>3036</v>
      </c>
      <c r="G7" s="19"/>
      <c r="H7" s="19"/>
      <c r="I7" s="18">
        <v>2860</v>
      </c>
      <c r="J7" s="19"/>
      <c r="K7" s="18">
        <v>27847</v>
      </c>
    </row>
    <row r="8" spans="1:11" ht="12" customHeight="1">
      <c r="A8" s="17" t="s">
        <v>2</v>
      </c>
      <c r="B8" s="18">
        <v>8316</v>
      </c>
      <c r="C8" s="18">
        <v>890</v>
      </c>
      <c r="D8" s="19"/>
      <c r="E8" s="19"/>
      <c r="F8" s="18">
        <v>4266</v>
      </c>
      <c r="G8" s="19"/>
      <c r="H8" s="19"/>
      <c r="I8" s="18">
        <v>2106</v>
      </c>
      <c r="J8" s="19"/>
      <c r="K8" s="18">
        <v>15578</v>
      </c>
    </row>
    <row r="9" spans="1:11" ht="12" customHeight="1">
      <c r="A9" s="17" t="s">
        <v>3</v>
      </c>
      <c r="B9" s="18">
        <v>4137</v>
      </c>
      <c r="C9" s="19"/>
      <c r="D9" s="18">
        <v>4257</v>
      </c>
      <c r="E9" s="19"/>
      <c r="F9" s="19"/>
      <c r="G9" s="19"/>
      <c r="H9" s="19"/>
      <c r="I9" s="19"/>
      <c r="J9" s="19"/>
      <c r="K9" s="18">
        <v>8394</v>
      </c>
    </row>
    <row r="10" spans="1:11" ht="12" customHeight="1">
      <c r="A10" s="17" t="s">
        <v>4</v>
      </c>
      <c r="B10" s="18">
        <v>1318</v>
      </c>
      <c r="C10" s="19"/>
      <c r="D10" s="19"/>
      <c r="E10" s="19"/>
      <c r="F10" s="18">
        <v>4366</v>
      </c>
      <c r="G10" s="19"/>
      <c r="H10" s="19"/>
      <c r="I10" s="19"/>
      <c r="J10" s="19"/>
      <c r="K10" s="18">
        <v>5684</v>
      </c>
    </row>
    <row r="11" spans="1:11" ht="12" customHeight="1">
      <c r="A11" s="17" t="s">
        <v>5</v>
      </c>
      <c r="B11" s="18">
        <v>2875</v>
      </c>
      <c r="C11" s="19"/>
      <c r="D11" s="19"/>
      <c r="E11" s="19"/>
      <c r="F11" s="18">
        <v>3377</v>
      </c>
      <c r="G11" s="19"/>
      <c r="H11" s="19"/>
      <c r="I11" s="18">
        <v>391</v>
      </c>
      <c r="J11" s="19"/>
      <c r="K11" s="18">
        <v>6643</v>
      </c>
    </row>
    <row r="12" spans="1:11" ht="12" customHeight="1">
      <c r="A12" s="17" t="s">
        <v>6</v>
      </c>
      <c r="B12" s="18">
        <v>15471</v>
      </c>
      <c r="C12" s="19"/>
      <c r="D12" s="19"/>
      <c r="E12" s="19"/>
      <c r="F12" s="18">
        <v>4315</v>
      </c>
      <c r="G12" s="19"/>
      <c r="H12" s="18">
        <v>361</v>
      </c>
      <c r="I12" s="18">
        <v>2858</v>
      </c>
      <c r="J12" s="19"/>
      <c r="K12" s="18">
        <v>23005</v>
      </c>
    </row>
    <row r="13" spans="1:11" ht="12" customHeight="1">
      <c r="A13" s="17" t="s">
        <v>7</v>
      </c>
      <c r="B13" s="18">
        <v>3259</v>
      </c>
      <c r="C13" s="18">
        <v>7105</v>
      </c>
      <c r="D13" s="18">
        <v>4</v>
      </c>
      <c r="E13" s="19"/>
      <c r="F13" s="19"/>
      <c r="G13" s="19"/>
      <c r="H13" s="19"/>
      <c r="I13" s="18">
        <v>732</v>
      </c>
      <c r="J13" s="19"/>
      <c r="K13" s="18">
        <v>11100</v>
      </c>
    </row>
    <row r="14" spans="1:11" ht="12" customHeight="1">
      <c r="A14" s="17" t="s">
        <v>8</v>
      </c>
      <c r="B14" s="18">
        <v>1647</v>
      </c>
      <c r="C14" s="18">
        <v>2917</v>
      </c>
      <c r="D14" s="19"/>
      <c r="E14" s="19"/>
      <c r="F14" s="19"/>
      <c r="G14" s="19"/>
      <c r="H14" s="19"/>
      <c r="I14" s="18">
        <v>987</v>
      </c>
      <c r="J14" s="19"/>
      <c r="K14" s="18">
        <v>5551</v>
      </c>
    </row>
    <row r="15" spans="1:11" ht="12" customHeight="1">
      <c r="A15" s="17" t="s">
        <v>9</v>
      </c>
      <c r="B15" s="18">
        <v>2019</v>
      </c>
      <c r="C15" s="19"/>
      <c r="D15" s="18">
        <v>10003</v>
      </c>
      <c r="E15" s="19"/>
      <c r="F15" s="19"/>
      <c r="G15" s="19"/>
      <c r="H15" s="19"/>
      <c r="I15" s="18">
        <v>1810</v>
      </c>
      <c r="J15" s="19"/>
      <c r="K15" s="18">
        <v>13832</v>
      </c>
    </row>
    <row r="16" spans="1:11" ht="12" customHeight="1">
      <c r="A16" s="17" t="s">
        <v>10</v>
      </c>
      <c r="B16" s="18">
        <v>6286</v>
      </c>
      <c r="C16" s="19"/>
      <c r="D16" s="18">
        <v>2449</v>
      </c>
      <c r="E16" s="19"/>
      <c r="F16" s="19"/>
      <c r="G16" s="19"/>
      <c r="H16" s="19"/>
      <c r="I16" s="18">
        <v>785</v>
      </c>
      <c r="J16" s="19"/>
      <c r="K16" s="18">
        <v>9520</v>
      </c>
    </row>
    <row r="17" spans="1:11" ht="12" customHeight="1">
      <c r="A17" s="17" t="s">
        <v>11</v>
      </c>
      <c r="B17" s="18">
        <v>788</v>
      </c>
      <c r="C17" s="19"/>
      <c r="D17" s="18">
        <v>663</v>
      </c>
      <c r="E17" s="19"/>
      <c r="F17" s="18">
        <v>2894</v>
      </c>
      <c r="G17" s="19"/>
      <c r="H17" s="18">
        <v>497</v>
      </c>
      <c r="I17" s="19"/>
      <c r="J17" s="19"/>
      <c r="K17" s="18">
        <v>4842</v>
      </c>
    </row>
    <row r="18" spans="1:11" ht="12" customHeight="1">
      <c r="A18" s="17" t="s">
        <v>12</v>
      </c>
      <c r="B18" s="18">
        <v>1667</v>
      </c>
      <c r="C18" s="18">
        <v>6228</v>
      </c>
      <c r="D18" s="18">
        <v>205</v>
      </c>
      <c r="E18" s="19"/>
      <c r="F18" s="19"/>
      <c r="G18" s="19"/>
      <c r="H18" s="19"/>
      <c r="I18" s="18">
        <v>2381</v>
      </c>
      <c r="J18" s="19"/>
      <c r="K18" s="18">
        <v>10481</v>
      </c>
    </row>
    <row r="19" spans="1:11" ht="12" customHeight="1">
      <c r="A19" s="17" t="s">
        <v>13</v>
      </c>
      <c r="B19" s="18">
        <v>2624</v>
      </c>
      <c r="C19" s="19"/>
      <c r="D19" s="19"/>
      <c r="E19" s="19"/>
      <c r="F19" s="18">
        <v>3314</v>
      </c>
      <c r="G19" s="19"/>
      <c r="H19" s="19"/>
      <c r="I19" s="18">
        <v>686</v>
      </c>
      <c r="J19" s="19"/>
      <c r="K19" s="18">
        <v>6624</v>
      </c>
    </row>
    <row r="20" spans="1:11" ht="12" customHeight="1">
      <c r="A20" s="17" t="s">
        <v>14</v>
      </c>
      <c r="B20" s="18">
        <v>6660</v>
      </c>
      <c r="C20" s="18">
        <v>3462</v>
      </c>
      <c r="D20" s="19"/>
      <c r="E20" s="19"/>
      <c r="F20" s="19"/>
      <c r="G20" s="19"/>
      <c r="H20" s="19"/>
      <c r="I20" s="18">
        <v>1242</v>
      </c>
      <c r="J20" s="19"/>
      <c r="K20" s="18">
        <v>11364</v>
      </c>
    </row>
    <row r="21" spans="1:11" ht="12" customHeight="1">
      <c r="A21" s="17" t="s">
        <v>15</v>
      </c>
      <c r="B21" s="18">
        <v>1514</v>
      </c>
      <c r="C21" s="19"/>
      <c r="D21" s="19"/>
      <c r="E21" s="19"/>
      <c r="F21" s="18">
        <v>1710</v>
      </c>
      <c r="G21" s="19"/>
      <c r="H21" s="19"/>
      <c r="I21" s="18">
        <v>564</v>
      </c>
      <c r="J21" s="19"/>
      <c r="K21" s="18">
        <v>3788</v>
      </c>
    </row>
    <row r="22" spans="1:11" ht="12" customHeight="1">
      <c r="A22" s="17" t="s">
        <v>16</v>
      </c>
      <c r="B22" s="18">
        <v>4770</v>
      </c>
      <c r="C22" s="18">
        <v>746</v>
      </c>
      <c r="D22" s="19"/>
      <c r="E22" s="19"/>
      <c r="F22" s="19"/>
      <c r="G22" s="19"/>
      <c r="H22" s="19"/>
      <c r="I22" s="19"/>
      <c r="J22" s="19"/>
      <c r="K22" s="18">
        <v>5516</v>
      </c>
    </row>
    <row r="23" spans="1:11" ht="12" customHeight="1">
      <c r="A23" s="17" t="s">
        <v>17</v>
      </c>
      <c r="B23" s="18">
        <v>8027</v>
      </c>
      <c r="C23" s="19"/>
      <c r="D23" s="19"/>
      <c r="E23" s="19"/>
      <c r="F23" s="18">
        <v>7571</v>
      </c>
      <c r="G23" s="19"/>
      <c r="H23" s="19"/>
      <c r="I23" s="18">
        <v>1225</v>
      </c>
      <c r="J23" s="19"/>
      <c r="K23" s="18">
        <v>16823</v>
      </c>
    </row>
    <row r="24" spans="1:11" ht="12" customHeight="1">
      <c r="A24" s="17" t="s">
        <v>18</v>
      </c>
      <c r="B24" s="18">
        <v>8547</v>
      </c>
      <c r="C24" s="19"/>
      <c r="D24" s="18">
        <v>16067</v>
      </c>
      <c r="E24" s="19"/>
      <c r="F24" s="19"/>
      <c r="G24" s="19"/>
      <c r="H24" s="19"/>
      <c r="I24" s="18">
        <v>2515</v>
      </c>
      <c r="J24" s="19"/>
      <c r="K24" s="18">
        <v>27129</v>
      </c>
    </row>
    <row r="25" spans="1:11" ht="12" customHeight="1">
      <c r="A25" s="17" t="s">
        <v>19</v>
      </c>
      <c r="B25" s="18">
        <v>16561</v>
      </c>
      <c r="C25" s="19"/>
      <c r="D25" s="18">
        <v>2280</v>
      </c>
      <c r="E25" s="19"/>
      <c r="F25" s="18">
        <v>5317</v>
      </c>
      <c r="G25" s="19"/>
      <c r="H25" s="18">
        <v>819</v>
      </c>
      <c r="I25" s="18">
        <v>1046</v>
      </c>
      <c r="J25" s="19"/>
      <c r="K25" s="18">
        <v>26023</v>
      </c>
    </row>
    <row r="26" spans="1:11" ht="12" customHeight="1">
      <c r="A26" s="17" t="s">
        <v>20</v>
      </c>
      <c r="B26" s="18">
        <v>3058</v>
      </c>
      <c r="C26" s="18">
        <v>3382</v>
      </c>
      <c r="D26" s="19"/>
      <c r="E26" s="19"/>
      <c r="F26" s="19"/>
      <c r="G26" s="19"/>
      <c r="H26" s="19"/>
      <c r="I26" s="19"/>
      <c r="J26" s="19"/>
      <c r="K26" s="18">
        <v>6440</v>
      </c>
    </row>
    <row r="27" spans="1:11" ht="12" customHeight="1">
      <c r="A27" s="17" t="s">
        <v>21</v>
      </c>
      <c r="B27" s="18">
        <v>42637</v>
      </c>
      <c r="C27" s="19"/>
      <c r="D27" s="19"/>
      <c r="E27" s="19"/>
      <c r="F27" s="18">
        <v>5712</v>
      </c>
      <c r="G27" s="19"/>
      <c r="H27" s="19"/>
      <c r="I27" s="18">
        <v>1850</v>
      </c>
      <c r="J27" s="18">
        <v>1520</v>
      </c>
      <c r="K27" s="18">
        <v>51719</v>
      </c>
    </row>
    <row r="28" spans="1:11" ht="12" customHeight="1">
      <c r="A28" s="17" t="s">
        <v>22</v>
      </c>
      <c r="B28" s="18">
        <v>8878</v>
      </c>
      <c r="C28" s="19"/>
      <c r="D28" s="19"/>
      <c r="E28" s="19"/>
      <c r="F28" s="18">
        <v>6471</v>
      </c>
      <c r="G28" s="19"/>
      <c r="H28" s="18">
        <v>6299</v>
      </c>
      <c r="I28" s="18">
        <v>3567</v>
      </c>
      <c r="J28" s="19"/>
      <c r="K28" s="18">
        <v>25215</v>
      </c>
    </row>
    <row r="29" spans="1:11" ht="12" customHeight="1">
      <c r="A29" s="17" t="s">
        <v>23</v>
      </c>
      <c r="B29" s="18">
        <v>11465</v>
      </c>
      <c r="C29" s="19"/>
      <c r="D29" s="18">
        <v>1812</v>
      </c>
      <c r="E29" s="19"/>
      <c r="F29" s="18">
        <v>5376</v>
      </c>
      <c r="G29" s="19"/>
      <c r="H29" s="18">
        <v>705</v>
      </c>
      <c r="I29" s="19"/>
      <c r="J29" s="19"/>
      <c r="K29" s="18">
        <v>19358</v>
      </c>
    </row>
    <row r="30" spans="1:11" ht="12" customHeight="1">
      <c r="A30" s="17" t="s">
        <v>24</v>
      </c>
      <c r="B30" s="18">
        <v>7312</v>
      </c>
      <c r="C30" s="18">
        <v>8014</v>
      </c>
      <c r="D30" s="19"/>
      <c r="E30" s="19"/>
      <c r="F30" s="19"/>
      <c r="G30" s="19"/>
      <c r="H30" s="19"/>
      <c r="I30" s="18">
        <v>3032</v>
      </c>
      <c r="J30" s="19"/>
      <c r="K30" s="18">
        <v>18358</v>
      </c>
    </row>
    <row r="31" spans="1:11" ht="12" customHeight="1">
      <c r="A31" s="17" t="s">
        <v>25</v>
      </c>
      <c r="B31" s="18">
        <v>7710</v>
      </c>
      <c r="C31" s="19"/>
      <c r="D31" s="18">
        <v>6048</v>
      </c>
      <c r="E31" s="19"/>
      <c r="F31" s="19"/>
      <c r="G31" s="19"/>
      <c r="H31" s="19"/>
      <c r="I31" s="18">
        <v>305</v>
      </c>
      <c r="J31" s="19"/>
      <c r="K31" s="18">
        <v>14063</v>
      </c>
    </row>
    <row r="32" spans="1:11" ht="12" customHeight="1">
      <c r="A32" s="17" t="s">
        <v>26</v>
      </c>
      <c r="B32" s="18">
        <v>5441</v>
      </c>
      <c r="C32" s="19"/>
      <c r="D32" s="19"/>
      <c r="E32" s="19"/>
      <c r="F32" s="18">
        <v>4431</v>
      </c>
      <c r="G32" s="19"/>
      <c r="H32" s="19"/>
      <c r="I32" s="18">
        <v>2821</v>
      </c>
      <c r="J32" s="19"/>
      <c r="K32" s="18">
        <v>12693</v>
      </c>
    </row>
    <row r="33" spans="1:11" ht="12" customHeight="1">
      <c r="A33" s="17" t="s">
        <v>27</v>
      </c>
      <c r="B33" s="18">
        <v>19494</v>
      </c>
      <c r="C33" s="19"/>
      <c r="D33" s="19"/>
      <c r="E33" s="19"/>
      <c r="F33" s="18">
        <v>13728</v>
      </c>
      <c r="G33" s="19"/>
      <c r="H33" s="18">
        <v>1897</v>
      </c>
      <c r="I33" s="18">
        <v>1856</v>
      </c>
      <c r="J33" s="19"/>
      <c r="K33" s="18">
        <v>36975</v>
      </c>
    </row>
    <row r="34" spans="1:11" ht="12" customHeight="1">
      <c r="A34" s="17" t="s">
        <v>28</v>
      </c>
      <c r="B34" s="18">
        <v>12057</v>
      </c>
      <c r="C34" s="18">
        <v>5803</v>
      </c>
      <c r="D34" s="19"/>
      <c r="E34" s="19"/>
      <c r="F34" s="19"/>
      <c r="G34" s="19"/>
      <c r="H34" s="19"/>
      <c r="I34" s="18">
        <v>380</v>
      </c>
      <c r="J34" s="19"/>
      <c r="K34" s="18">
        <v>18240</v>
      </c>
    </row>
    <row r="35" spans="1:11" ht="12" customHeight="1">
      <c r="A35" s="17" t="s">
        <v>29</v>
      </c>
      <c r="B35" s="18">
        <v>11890</v>
      </c>
      <c r="C35" s="18">
        <v>17301</v>
      </c>
      <c r="D35" s="19"/>
      <c r="E35" s="19"/>
      <c r="F35" s="19"/>
      <c r="G35" s="19"/>
      <c r="H35" s="19"/>
      <c r="I35" s="18">
        <v>6943</v>
      </c>
      <c r="J35" s="19"/>
      <c r="K35" s="18">
        <v>36134</v>
      </c>
    </row>
    <row r="36" spans="1:11" ht="12" customHeight="1">
      <c r="A36" s="1" t="s">
        <v>44</v>
      </c>
      <c r="B36" s="20">
        <f>SUM(B6:B35)</f>
        <v>253609</v>
      </c>
      <c r="C36" s="20">
        <f t="shared" ref="C36:K36" si="0">SUM(C6:C35)</f>
        <v>55848</v>
      </c>
      <c r="D36" s="20">
        <f t="shared" si="0"/>
        <v>43788</v>
      </c>
      <c r="E36" s="20">
        <f t="shared" si="0"/>
        <v>0</v>
      </c>
      <c r="F36" s="20">
        <f t="shared" si="0"/>
        <v>78037</v>
      </c>
      <c r="G36" s="20">
        <f t="shared" si="0"/>
        <v>0</v>
      </c>
      <c r="H36" s="20">
        <f t="shared" si="0"/>
        <v>10578</v>
      </c>
      <c r="I36" s="20">
        <f t="shared" si="0"/>
        <v>43347</v>
      </c>
      <c r="J36" s="20">
        <f t="shared" si="0"/>
        <v>1520</v>
      </c>
      <c r="K36" s="20">
        <f t="shared" si="0"/>
        <v>486727</v>
      </c>
    </row>
    <row r="37" spans="1:11" ht="12" customHeight="1">
      <c r="A37" s="17" t="s">
        <v>30</v>
      </c>
      <c r="B37" s="18">
        <v>68</v>
      </c>
      <c r="C37" s="19"/>
      <c r="D37" s="19"/>
      <c r="E37" s="19"/>
      <c r="F37" s="19"/>
      <c r="G37" s="19"/>
      <c r="H37" s="19"/>
      <c r="I37" s="19"/>
      <c r="J37" s="19"/>
      <c r="K37" s="18">
        <v>68</v>
      </c>
    </row>
    <row r="38" spans="1:11" ht="12" customHeight="1">
      <c r="A38" s="17" t="s">
        <v>31</v>
      </c>
      <c r="B38" s="18">
        <v>5047</v>
      </c>
      <c r="C38" s="19"/>
      <c r="D38" s="18">
        <v>852</v>
      </c>
      <c r="E38" s="19"/>
      <c r="F38" s="18">
        <v>4695</v>
      </c>
      <c r="G38" s="18">
        <v>1372</v>
      </c>
      <c r="H38" s="19"/>
      <c r="I38" s="18">
        <v>3384</v>
      </c>
      <c r="J38" s="19"/>
      <c r="K38" s="18">
        <v>15350</v>
      </c>
    </row>
    <row r="39" spans="1:11" ht="12" customHeight="1">
      <c r="A39" s="17" t="s">
        <v>32</v>
      </c>
      <c r="B39" s="18">
        <v>9866</v>
      </c>
      <c r="C39" s="19"/>
      <c r="D39" s="19"/>
      <c r="E39" s="19"/>
      <c r="F39" s="18">
        <v>10947</v>
      </c>
      <c r="G39" s="19"/>
      <c r="H39" s="19"/>
      <c r="I39" s="18">
        <v>2533</v>
      </c>
      <c r="J39" s="19"/>
      <c r="K39" s="18">
        <v>23346</v>
      </c>
    </row>
    <row r="40" spans="1:11" ht="12" customHeight="1">
      <c r="A40" s="17" t="s">
        <v>33</v>
      </c>
      <c r="B40" s="18">
        <v>5896</v>
      </c>
      <c r="C40" s="19"/>
      <c r="D40" s="19"/>
      <c r="E40" s="19"/>
      <c r="F40" s="18">
        <v>2929</v>
      </c>
      <c r="G40" s="19"/>
      <c r="H40" s="19"/>
      <c r="I40" s="18">
        <v>2786</v>
      </c>
      <c r="J40" s="19"/>
      <c r="K40" s="18">
        <v>11611</v>
      </c>
    </row>
    <row r="41" spans="1:11" ht="12" customHeight="1">
      <c r="A41" s="1" t="s">
        <v>78</v>
      </c>
      <c r="B41" s="20">
        <f>SUM(B37:B40)</f>
        <v>20877</v>
      </c>
      <c r="C41" s="20">
        <f t="shared" ref="C41:K41" si="1">SUM(C37:C40)</f>
        <v>0</v>
      </c>
      <c r="D41" s="20">
        <f t="shared" si="1"/>
        <v>852</v>
      </c>
      <c r="E41" s="20">
        <f t="shared" si="1"/>
        <v>0</v>
      </c>
      <c r="F41" s="20">
        <f t="shared" si="1"/>
        <v>18571</v>
      </c>
      <c r="G41" s="20">
        <f t="shared" si="1"/>
        <v>1372</v>
      </c>
      <c r="H41" s="20">
        <f t="shared" si="1"/>
        <v>0</v>
      </c>
      <c r="I41" s="20">
        <f t="shared" si="1"/>
        <v>8703</v>
      </c>
      <c r="J41" s="20">
        <f t="shared" si="1"/>
        <v>0</v>
      </c>
      <c r="K41" s="20">
        <f t="shared" si="1"/>
        <v>50375</v>
      </c>
    </row>
    <row r="42" spans="1:11" ht="12" customHeight="1">
      <c r="A42" s="17" t="s">
        <v>34</v>
      </c>
      <c r="B42" s="18">
        <v>4913</v>
      </c>
      <c r="C42" s="19"/>
      <c r="D42" s="19"/>
      <c r="E42" s="19"/>
      <c r="F42" s="18">
        <v>1273</v>
      </c>
      <c r="G42" s="19"/>
      <c r="H42" s="18">
        <v>969</v>
      </c>
      <c r="I42" s="18">
        <v>755</v>
      </c>
      <c r="J42" s="19"/>
      <c r="K42" s="18">
        <v>7910</v>
      </c>
    </row>
    <row r="43" spans="1:11" ht="12" customHeight="1">
      <c r="A43" s="17" t="s">
        <v>35</v>
      </c>
      <c r="B43" s="18">
        <v>4440</v>
      </c>
      <c r="C43" s="19"/>
      <c r="D43" s="19"/>
      <c r="E43" s="19"/>
      <c r="F43" s="18">
        <v>2108</v>
      </c>
      <c r="G43" s="18">
        <v>1590</v>
      </c>
      <c r="H43" s="19"/>
      <c r="I43" s="18">
        <v>4123</v>
      </c>
      <c r="J43" s="19"/>
      <c r="K43" s="18">
        <v>12261</v>
      </c>
    </row>
    <row r="44" spans="1:11" ht="12" customHeight="1">
      <c r="A44" s="17" t="s">
        <v>36</v>
      </c>
      <c r="B44" s="18">
        <v>8227</v>
      </c>
      <c r="C44" s="19"/>
      <c r="D44" s="18">
        <v>11310</v>
      </c>
      <c r="E44" s="19"/>
      <c r="F44" s="19"/>
      <c r="G44" s="19"/>
      <c r="H44" s="19"/>
      <c r="I44" s="18">
        <v>3561</v>
      </c>
      <c r="J44" s="19"/>
      <c r="K44" s="18">
        <v>23098</v>
      </c>
    </row>
    <row r="45" spans="1:11" ht="12" customHeight="1">
      <c r="A45" s="17" t="s">
        <v>37</v>
      </c>
      <c r="B45" s="18">
        <v>9458</v>
      </c>
      <c r="C45" s="19"/>
      <c r="D45" s="18">
        <v>5144</v>
      </c>
      <c r="E45" s="19"/>
      <c r="F45" s="18">
        <v>4982</v>
      </c>
      <c r="G45" s="19"/>
      <c r="H45" s="19"/>
      <c r="I45" s="18">
        <v>1574</v>
      </c>
      <c r="J45" s="19"/>
      <c r="K45" s="18">
        <v>21158</v>
      </c>
    </row>
    <row r="46" spans="1:11" ht="12" customHeight="1">
      <c r="A46" s="17" t="s">
        <v>38</v>
      </c>
      <c r="B46" s="18">
        <v>12591</v>
      </c>
      <c r="C46" s="19"/>
      <c r="D46" s="19"/>
      <c r="E46" s="19"/>
      <c r="F46" s="18">
        <v>9291</v>
      </c>
      <c r="G46" s="19"/>
      <c r="H46" s="19"/>
      <c r="I46" s="18">
        <v>5690</v>
      </c>
      <c r="J46" s="19"/>
      <c r="K46" s="18">
        <v>27572</v>
      </c>
    </row>
    <row r="47" spans="1:11" ht="12" customHeight="1">
      <c r="A47" s="17" t="s">
        <v>39</v>
      </c>
      <c r="B47" s="18">
        <v>21237</v>
      </c>
      <c r="C47" s="19"/>
      <c r="D47" s="18">
        <v>5670</v>
      </c>
      <c r="E47" s="19"/>
      <c r="F47" s="18">
        <v>11716</v>
      </c>
      <c r="G47" s="19"/>
      <c r="H47" s="19"/>
      <c r="I47" s="18">
        <v>9851</v>
      </c>
      <c r="J47" s="19"/>
      <c r="K47" s="18">
        <v>48474</v>
      </c>
    </row>
    <row r="48" spans="1:11" ht="12" customHeight="1">
      <c r="A48" s="17" t="s">
        <v>40</v>
      </c>
      <c r="B48" s="18">
        <v>7801</v>
      </c>
      <c r="C48" s="19"/>
      <c r="D48" s="18">
        <v>8905</v>
      </c>
      <c r="E48" s="19"/>
      <c r="F48" s="18">
        <v>8134</v>
      </c>
      <c r="G48" s="19"/>
      <c r="H48" s="19"/>
      <c r="I48" s="18">
        <v>7227</v>
      </c>
      <c r="J48" s="19"/>
      <c r="K48" s="18">
        <v>32067</v>
      </c>
    </row>
    <row r="49" spans="1:11" ht="12" customHeight="1">
      <c r="A49" s="17" t="s">
        <v>41</v>
      </c>
      <c r="B49" s="18">
        <v>11845</v>
      </c>
      <c r="C49" s="19"/>
      <c r="D49" s="18">
        <v>3062</v>
      </c>
      <c r="E49" s="19"/>
      <c r="F49" s="18">
        <v>2578</v>
      </c>
      <c r="G49" s="19"/>
      <c r="H49" s="19"/>
      <c r="I49" s="18">
        <v>5389</v>
      </c>
      <c r="J49" s="19"/>
      <c r="K49" s="18">
        <v>22874</v>
      </c>
    </row>
    <row r="50" spans="1:11" ht="12" customHeight="1">
      <c r="A50" s="17" t="s">
        <v>42</v>
      </c>
      <c r="B50" s="18">
        <v>5440</v>
      </c>
      <c r="C50" s="19"/>
      <c r="D50" s="18">
        <v>4975</v>
      </c>
      <c r="E50" s="19"/>
      <c r="F50" s="18">
        <v>8903</v>
      </c>
      <c r="G50" s="19"/>
      <c r="H50" s="19"/>
      <c r="I50" s="18">
        <v>7761</v>
      </c>
      <c r="J50" s="19"/>
      <c r="K50" s="18">
        <v>27079</v>
      </c>
    </row>
    <row r="51" spans="1:11" ht="12" customHeight="1">
      <c r="A51" s="21" t="s">
        <v>43</v>
      </c>
      <c r="B51" s="18">
        <v>6695</v>
      </c>
      <c r="C51" s="19"/>
      <c r="D51" s="18">
        <v>2876</v>
      </c>
      <c r="E51" s="19"/>
      <c r="F51" s="18">
        <v>3531</v>
      </c>
      <c r="G51" s="19"/>
      <c r="H51" s="19"/>
      <c r="I51" s="18">
        <v>4567</v>
      </c>
      <c r="J51" s="19"/>
      <c r="K51" s="18">
        <v>17669</v>
      </c>
    </row>
    <row r="52" spans="1:11" ht="12" customHeight="1">
      <c r="A52" s="3" t="s">
        <v>64</v>
      </c>
      <c r="B52" s="3">
        <f>SUM(B42:B51)</f>
        <v>92647</v>
      </c>
      <c r="C52" s="3">
        <f t="shared" ref="C52:K52" si="2">SUM(C42:C51)</f>
        <v>0</v>
      </c>
      <c r="D52" s="3">
        <f t="shared" si="2"/>
        <v>41942</v>
      </c>
      <c r="E52" s="3">
        <f t="shared" si="2"/>
        <v>0</v>
      </c>
      <c r="F52" s="3">
        <f t="shared" si="2"/>
        <v>52516</v>
      </c>
      <c r="G52" s="3">
        <f t="shared" si="2"/>
        <v>1590</v>
      </c>
      <c r="H52" s="3">
        <f t="shared" si="2"/>
        <v>969</v>
      </c>
      <c r="I52" s="3">
        <f t="shared" si="2"/>
        <v>50498</v>
      </c>
      <c r="J52" s="3">
        <f t="shared" si="2"/>
        <v>0</v>
      </c>
      <c r="K52" s="3">
        <f t="shared" si="2"/>
        <v>240162</v>
      </c>
    </row>
    <row r="53" spans="1:11" ht="12" customHeight="1">
      <c r="A53" s="3" t="s">
        <v>65</v>
      </c>
      <c r="B53" s="3">
        <f>SUM(B36,B41,B52)</f>
        <v>367133</v>
      </c>
      <c r="C53" s="3">
        <f t="shared" ref="C53:K53" si="3">SUM(C36,C41,C52)</f>
        <v>55848</v>
      </c>
      <c r="D53" s="3">
        <f t="shared" si="3"/>
        <v>86582</v>
      </c>
      <c r="E53" s="3">
        <f t="shared" si="3"/>
        <v>0</v>
      </c>
      <c r="F53" s="3">
        <f t="shared" si="3"/>
        <v>149124</v>
      </c>
      <c r="G53" s="3">
        <f t="shared" si="3"/>
        <v>2962</v>
      </c>
      <c r="H53" s="3">
        <f t="shared" si="3"/>
        <v>11547</v>
      </c>
      <c r="I53" s="3">
        <f t="shared" si="3"/>
        <v>102548</v>
      </c>
      <c r="J53" s="3">
        <f t="shared" si="3"/>
        <v>1520</v>
      </c>
      <c r="K53" s="3">
        <f t="shared" si="3"/>
        <v>777264</v>
      </c>
    </row>
  </sheetData>
  <mergeCells count="4">
    <mergeCell ref="A1:K1"/>
    <mergeCell ref="A4:A5"/>
    <mergeCell ref="B4:K4"/>
    <mergeCell ref="H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53"/>
  <sheetViews>
    <sheetView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F2" sqref="F2:I2"/>
    </sheetView>
  </sheetViews>
  <sheetFormatPr defaultRowHeight="15"/>
  <cols>
    <col min="1" max="1" width="14.5703125" customWidth="1"/>
    <col min="4" max="4" width="9.5703125" customWidth="1"/>
    <col min="7" max="7" width="10.140625" customWidth="1"/>
  </cols>
  <sheetData>
    <row r="1" spans="1:9" s="11" customFormat="1" ht="17.25">
      <c r="A1" s="57" t="s">
        <v>112</v>
      </c>
      <c r="B1" s="57"/>
      <c r="C1" s="57"/>
      <c r="D1" s="57"/>
      <c r="E1" s="57"/>
      <c r="F1" s="57"/>
      <c r="G1" s="57"/>
      <c r="H1" s="57"/>
      <c r="I1" s="57"/>
    </row>
    <row r="2" spans="1:9" s="11" customFormat="1" ht="17.25">
      <c r="A2" s="13"/>
      <c r="B2" s="13"/>
      <c r="C2" s="13"/>
      <c r="D2" s="13"/>
      <c r="E2" s="13"/>
      <c r="F2" s="67" t="s">
        <v>115</v>
      </c>
      <c r="G2" s="67"/>
      <c r="H2" s="67"/>
      <c r="I2" s="67"/>
    </row>
    <row r="4" spans="1:9">
      <c r="A4" s="58" t="s">
        <v>45</v>
      </c>
      <c r="B4" s="64" t="s">
        <v>56</v>
      </c>
      <c r="C4" s="45" t="s">
        <v>89</v>
      </c>
      <c r="D4" s="46"/>
      <c r="E4" s="46"/>
      <c r="F4" s="46"/>
      <c r="G4" s="46"/>
      <c r="H4" s="46"/>
      <c r="I4" s="66"/>
    </row>
    <row r="5" spans="1:9" ht="36" customHeight="1">
      <c r="A5" s="59"/>
      <c r="B5" s="65"/>
      <c r="C5" s="4" t="s">
        <v>90</v>
      </c>
      <c r="D5" s="4" t="s">
        <v>91</v>
      </c>
      <c r="E5" s="4" t="s">
        <v>92</v>
      </c>
      <c r="F5" s="4" t="s">
        <v>93</v>
      </c>
      <c r="G5" s="4" t="s">
        <v>94</v>
      </c>
      <c r="H5" s="4" t="s">
        <v>95</v>
      </c>
      <c r="I5" s="4" t="s">
        <v>96</v>
      </c>
    </row>
    <row r="6" spans="1:9" ht="12" customHeight="1">
      <c r="A6" s="16" t="s">
        <v>0</v>
      </c>
      <c r="B6" s="22">
        <v>13051</v>
      </c>
      <c r="C6" s="22">
        <v>2004</v>
      </c>
      <c r="D6" s="22">
        <v>3228</v>
      </c>
      <c r="E6" s="22">
        <v>5693</v>
      </c>
      <c r="F6" s="22">
        <v>527</v>
      </c>
      <c r="G6" s="22">
        <v>900</v>
      </c>
      <c r="H6" s="22">
        <v>699</v>
      </c>
      <c r="I6" s="19"/>
    </row>
    <row r="7" spans="1:9" ht="12" customHeight="1">
      <c r="A7" s="17" t="s">
        <v>1</v>
      </c>
      <c r="B7" s="22">
        <v>64915</v>
      </c>
      <c r="C7" s="22">
        <v>7566</v>
      </c>
      <c r="D7" s="22">
        <v>896</v>
      </c>
      <c r="E7" s="22">
        <v>21004</v>
      </c>
      <c r="F7" s="22">
        <v>21126</v>
      </c>
      <c r="G7" s="22">
        <v>11834</v>
      </c>
      <c r="H7" s="22">
        <v>2489</v>
      </c>
      <c r="I7" s="19"/>
    </row>
    <row r="8" spans="1:9" ht="12" customHeight="1">
      <c r="A8" s="17" t="s">
        <v>2</v>
      </c>
      <c r="B8" s="22">
        <v>37153</v>
      </c>
      <c r="C8" s="22">
        <v>4833</v>
      </c>
      <c r="D8" s="22">
        <v>2308</v>
      </c>
      <c r="E8" s="22">
        <v>18792</v>
      </c>
      <c r="F8" s="22">
        <v>3611</v>
      </c>
      <c r="G8" s="22">
        <v>4997</v>
      </c>
      <c r="H8" s="22">
        <v>2460</v>
      </c>
      <c r="I8" s="22">
        <v>152</v>
      </c>
    </row>
    <row r="9" spans="1:9" ht="12" customHeight="1">
      <c r="A9" s="17" t="s">
        <v>3</v>
      </c>
      <c r="B9" s="22">
        <v>12080</v>
      </c>
      <c r="C9" s="22">
        <v>1709</v>
      </c>
      <c r="D9" s="22">
        <v>1504</v>
      </c>
      <c r="E9" s="22">
        <v>2317</v>
      </c>
      <c r="F9" s="22">
        <v>3459</v>
      </c>
      <c r="G9" s="22">
        <v>2341</v>
      </c>
      <c r="H9" s="22">
        <v>750</v>
      </c>
      <c r="I9" s="19"/>
    </row>
    <row r="10" spans="1:9" ht="12" customHeight="1">
      <c r="A10" s="17" t="s">
        <v>4</v>
      </c>
      <c r="B10" s="22">
        <v>16748</v>
      </c>
      <c r="C10" s="22">
        <v>628</v>
      </c>
      <c r="D10" s="22">
        <v>368</v>
      </c>
      <c r="E10" s="22">
        <v>11427</v>
      </c>
      <c r="F10" s="22">
        <v>3354</v>
      </c>
      <c r="G10" s="22">
        <v>588</v>
      </c>
      <c r="H10" s="22">
        <v>383</v>
      </c>
      <c r="I10" s="19"/>
    </row>
    <row r="11" spans="1:9" ht="12" customHeight="1">
      <c r="A11" s="17" t="s">
        <v>5</v>
      </c>
      <c r="B11" s="22">
        <v>18432</v>
      </c>
      <c r="C11" s="22">
        <v>4027</v>
      </c>
      <c r="D11" s="22">
        <v>6</v>
      </c>
      <c r="E11" s="22">
        <v>3095</v>
      </c>
      <c r="F11" s="22">
        <v>35</v>
      </c>
      <c r="G11" s="22">
        <v>4072</v>
      </c>
      <c r="H11" s="22">
        <v>7197</v>
      </c>
      <c r="I11" s="19"/>
    </row>
    <row r="12" spans="1:9" ht="12" customHeight="1">
      <c r="A12" s="17" t="s">
        <v>6</v>
      </c>
      <c r="B12" s="22">
        <v>55650</v>
      </c>
      <c r="C12" s="22">
        <v>11028</v>
      </c>
      <c r="D12" s="22">
        <v>16586</v>
      </c>
      <c r="E12" s="22">
        <v>11482</v>
      </c>
      <c r="F12" s="22">
        <v>6548</v>
      </c>
      <c r="G12" s="22">
        <v>7629</v>
      </c>
      <c r="H12" s="22">
        <v>2377</v>
      </c>
      <c r="I12" s="19"/>
    </row>
    <row r="13" spans="1:9" ht="12" customHeight="1">
      <c r="A13" s="17" t="s">
        <v>7</v>
      </c>
      <c r="B13" s="22">
        <v>41312</v>
      </c>
      <c r="C13" s="22">
        <v>23795</v>
      </c>
      <c r="D13" s="22">
        <v>545</v>
      </c>
      <c r="E13" s="22">
        <v>7247</v>
      </c>
      <c r="F13" s="22">
        <v>3196</v>
      </c>
      <c r="G13" s="22">
        <v>3644</v>
      </c>
      <c r="H13" s="22">
        <v>2885</v>
      </c>
      <c r="I13" s="19"/>
    </row>
    <row r="14" spans="1:9" ht="12" customHeight="1">
      <c r="A14" s="17" t="s">
        <v>8</v>
      </c>
      <c r="B14" s="22">
        <v>29206</v>
      </c>
      <c r="C14" s="22">
        <v>10464</v>
      </c>
      <c r="D14" s="22">
        <v>5659</v>
      </c>
      <c r="E14" s="22">
        <v>3934</v>
      </c>
      <c r="F14" s="22">
        <v>534</v>
      </c>
      <c r="G14" s="22">
        <v>3911</v>
      </c>
      <c r="H14" s="22">
        <v>4704</v>
      </c>
      <c r="I14" s="19"/>
    </row>
    <row r="15" spans="1:9" ht="12" customHeight="1">
      <c r="A15" s="17" t="s">
        <v>9</v>
      </c>
      <c r="B15" s="22">
        <v>40696</v>
      </c>
      <c r="C15" s="22">
        <v>16206</v>
      </c>
      <c r="D15" s="22">
        <v>6408</v>
      </c>
      <c r="E15" s="22">
        <v>2567</v>
      </c>
      <c r="F15" s="22">
        <v>32</v>
      </c>
      <c r="G15" s="22">
        <v>2615</v>
      </c>
      <c r="H15" s="22">
        <v>12868</v>
      </c>
      <c r="I15" s="19"/>
    </row>
    <row r="16" spans="1:9" ht="12" customHeight="1">
      <c r="A16" s="17" t="s">
        <v>10</v>
      </c>
      <c r="B16" s="22">
        <v>48632</v>
      </c>
      <c r="C16" s="22">
        <v>3470</v>
      </c>
      <c r="D16" s="22">
        <v>7895</v>
      </c>
      <c r="E16" s="22">
        <v>17940</v>
      </c>
      <c r="F16" s="22">
        <v>4402</v>
      </c>
      <c r="G16" s="22">
        <v>2800</v>
      </c>
      <c r="H16" s="22">
        <v>12125</v>
      </c>
      <c r="I16" s="19"/>
    </row>
    <row r="17" spans="1:9" ht="12" customHeight="1">
      <c r="A17" s="17" t="s">
        <v>11</v>
      </c>
      <c r="B17" s="22">
        <v>45008</v>
      </c>
      <c r="C17" s="22">
        <v>21768</v>
      </c>
      <c r="D17" s="22">
        <v>9756</v>
      </c>
      <c r="E17" s="22">
        <v>1562</v>
      </c>
      <c r="F17" s="22">
        <v>114</v>
      </c>
      <c r="G17" s="22">
        <v>3477</v>
      </c>
      <c r="H17" s="22">
        <v>8331</v>
      </c>
      <c r="I17" s="19"/>
    </row>
    <row r="18" spans="1:9" ht="12" customHeight="1">
      <c r="A18" s="17" t="s">
        <v>12</v>
      </c>
      <c r="B18" s="22">
        <v>40597</v>
      </c>
      <c r="C18" s="22">
        <v>6736</v>
      </c>
      <c r="D18" s="22">
        <v>13772</v>
      </c>
      <c r="E18" s="22">
        <v>8217</v>
      </c>
      <c r="F18" s="22">
        <v>4701</v>
      </c>
      <c r="G18" s="22">
        <v>3851</v>
      </c>
      <c r="H18" s="22">
        <v>3320</v>
      </c>
      <c r="I18" s="19"/>
    </row>
    <row r="19" spans="1:9" ht="12" customHeight="1">
      <c r="A19" s="17" t="s">
        <v>13</v>
      </c>
      <c r="B19" s="22">
        <v>23536</v>
      </c>
      <c r="C19" s="22">
        <v>11879</v>
      </c>
      <c r="D19" s="22">
        <v>47</v>
      </c>
      <c r="E19" s="22">
        <v>4765</v>
      </c>
      <c r="F19" s="22">
        <v>650</v>
      </c>
      <c r="G19" s="22">
        <v>1091</v>
      </c>
      <c r="H19" s="22">
        <v>5104</v>
      </c>
      <c r="I19" s="19"/>
    </row>
    <row r="20" spans="1:9" ht="12" customHeight="1">
      <c r="A20" s="17" t="s">
        <v>14</v>
      </c>
      <c r="B20" s="22">
        <v>18634</v>
      </c>
      <c r="C20" s="22">
        <v>6849</v>
      </c>
      <c r="D20" s="22">
        <v>351</v>
      </c>
      <c r="E20" s="22">
        <v>4759</v>
      </c>
      <c r="F20" s="22">
        <v>4883</v>
      </c>
      <c r="G20" s="22">
        <v>1574</v>
      </c>
      <c r="H20" s="22">
        <v>218</v>
      </c>
      <c r="I20" s="19"/>
    </row>
    <row r="21" spans="1:9" ht="12" customHeight="1">
      <c r="A21" s="17" t="s">
        <v>15</v>
      </c>
      <c r="B21" s="22">
        <v>11179</v>
      </c>
      <c r="C21" s="22">
        <v>3426</v>
      </c>
      <c r="D21" s="22">
        <v>180</v>
      </c>
      <c r="E21" s="22">
        <v>2336</v>
      </c>
      <c r="F21" s="22">
        <v>2131</v>
      </c>
      <c r="G21" s="22">
        <v>2769</v>
      </c>
      <c r="H21" s="22">
        <v>337</v>
      </c>
      <c r="I21" s="19"/>
    </row>
    <row r="22" spans="1:9" ht="12" customHeight="1">
      <c r="A22" s="17" t="s">
        <v>16</v>
      </c>
      <c r="B22" s="22">
        <v>18771</v>
      </c>
      <c r="C22" s="22">
        <v>1114</v>
      </c>
      <c r="D22" s="22">
        <v>260</v>
      </c>
      <c r="E22" s="22">
        <v>11776</v>
      </c>
      <c r="F22" s="22">
        <v>2970</v>
      </c>
      <c r="G22" s="22">
        <v>1503</v>
      </c>
      <c r="H22" s="22">
        <v>1148</v>
      </c>
      <c r="I22" s="19"/>
    </row>
    <row r="23" spans="1:9" ht="12" customHeight="1">
      <c r="A23" s="17" t="s">
        <v>17</v>
      </c>
      <c r="B23" s="22">
        <v>27578</v>
      </c>
      <c r="C23" s="22">
        <v>5711</v>
      </c>
      <c r="D23" s="22">
        <v>3190</v>
      </c>
      <c r="E23" s="22">
        <v>5376</v>
      </c>
      <c r="F23" s="22">
        <v>4771</v>
      </c>
      <c r="G23" s="22">
        <v>2080</v>
      </c>
      <c r="H23" s="22">
        <v>6450</v>
      </c>
      <c r="I23" s="19"/>
    </row>
    <row r="24" spans="1:9" ht="12" customHeight="1">
      <c r="A24" s="17" t="s">
        <v>18</v>
      </c>
      <c r="B24" s="22">
        <v>75801</v>
      </c>
      <c r="C24" s="22">
        <v>14816</v>
      </c>
      <c r="D24" s="22">
        <v>2048</v>
      </c>
      <c r="E24" s="22">
        <v>19829</v>
      </c>
      <c r="F24" s="22">
        <v>4324</v>
      </c>
      <c r="G24" s="22">
        <v>13157</v>
      </c>
      <c r="H24" s="22">
        <v>21627</v>
      </c>
      <c r="I24" s="19"/>
    </row>
    <row r="25" spans="1:9" ht="12" customHeight="1">
      <c r="A25" s="17" t="s">
        <v>19</v>
      </c>
      <c r="B25" s="22">
        <v>56937</v>
      </c>
      <c r="C25" s="22">
        <v>6454</v>
      </c>
      <c r="D25" s="22">
        <v>5329</v>
      </c>
      <c r="E25" s="22">
        <v>28696</v>
      </c>
      <c r="F25" s="22">
        <v>7205</v>
      </c>
      <c r="G25" s="22">
        <v>1645</v>
      </c>
      <c r="H25" s="22">
        <v>7563</v>
      </c>
      <c r="I25" s="22">
        <v>45</v>
      </c>
    </row>
    <row r="26" spans="1:9" ht="12" customHeight="1">
      <c r="A26" s="17" t="s">
        <v>20</v>
      </c>
      <c r="B26" s="22">
        <v>6786</v>
      </c>
      <c r="C26" s="22">
        <v>2334</v>
      </c>
      <c r="D26" s="22">
        <v>46</v>
      </c>
      <c r="E26" s="22">
        <v>3291</v>
      </c>
      <c r="F26" s="22">
        <v>112</v>
      </c>
      <c r="G26" s="22">
        <v>680</v>
      </c>
      <c r="H26" s="22">
        <v>323</v>
      </c>
      <c r="I26" s="19"/>
    </row>
    <row r="27" spans="1:9" ht="12" customHeight="1">
      <c r="A27" s="17" t="s">
        <v>21</v>
      </c>
      <c r="B27" s="22">
        <v>105766</v>
      </c>
      <c r="C27" s="22">
        <v>16734</v>
      </c>
      <c r="D27" s="22">
        <v>847</v>
      </c>
      <c r="E27" s="22">
        <v>50120</v>
      </c>
      <c r="F27" s="22">
        <v>19373</v>
      </c>
      <c r="G27" s="22">
        <v>8739</v>
      </c>
      <c r="H27" s="22">
        <v>9417</v>
      </c>
      <c r="I27" s="22">
        <v>536</v>
      </c>
    </row>
    <row r="28" spans="1:9" ht="12" customHeight="1">
      <c r="A28" s="17" t="s">
        <v>22</v>
      </c>
      <c r="B28" s="22">
        <v>41012</v>
      </c>
      <c r="C28" s="22">
        <v>9911</v>
      </c>
      <c r="D28" s="22">
        <v>4778</v>
      </c>
      <c r="E28" s="22">
        <v>9684</v>
      </c>
      <c r="F28" s="22">
        <v>5652</v>
      </c>
      <c r="G28" s="22">
        <v>6739</v>
      </c>
      <c r="H28" s="22">
        <v>4248</v>
      </c>
      <c r="I28" s="19"/>
    </row>
    <row r="29" spans="1:9" ht="12" customHeight="1">
      <c r="A29" s="17" t="s">
        <v>23</v>
      </c>
      <c r="B29" s="22">
        <v>115036</v>
      </c>
      <c r="C29" s="22">
        <v>34654</v>
      </c>
      <c r="D29" s="22">
        <v>14207</v>
      </c>
      <c r="E29" s="22">
        <v>33491</v>
      </c>
      <c r="F29" s="22">
        <v>6293</v>
      </c>
      <c r="G29" s="22">
        <v>6906</v>
      </c>
      <c r="H29" s="22">
        <v>19485</v>
      </c>
      <c r="I29" s="19"/>
    </row>
    <row r="30" spans="1:9" ht="12" customHeight="1">
      <c r="A30" s="17" t="s">
        <v>24</v>
      </c>
      <c r="B30" s="22">
        <v>22742</v>
      </c>
      <c r="C30" s="22">
        <v>4065</v>
      </c>
      <c r="D30" s="22">
        <v>1198</v>
      </c>
      <c r="E30" s="22">
        <v>7282</v>
      </c>
      <c r="F30" s="22">
        <v>5457</v>
      </c>
      <c r="G30" s="22">
        <v>2340</v>
      </c>
      <c r="H30" s="22">
        <v>2400</v>
      </c>
      <c r="I30" s="19"/>
    </row>
    <row r="31" spans="1:9" ht="12" customHeight="1">
      <c r="A31" s="17" t="s">
        <v>25</v>
      </c>
      <c r="B31" s="22">
        <v>16937</v>
      </c>
      <c r="C31" s="22">
        <v>3328</v>
      </c>
      <c r="D31" s="22">
        <v>346</v>
      </c>
      <c r="E31" s="22">
        <v>3993</v>
      </c>
      <c r="F31" s="22">
        <v>1846</v>
      </c>
      <c r="G31" s="22">
        <v>4718</v>
      </c>
      <c r="H31" s="22">
        <v>2706</v>
      </c>
      <c r="I31" s="19"/>
    </row>
    <row r="32" spans="1:9" ht="12" customHeight="1">
      <c r="A32" s="17" t="s">
        <v>26</v>
      </c>
      <c r="B32" s="22">
        <v>17869</v>
      </c>
      <c r="C32" s="22">
        <v>3657</v>
      </c>
      <c r="D32" s="22">
        <v>36</v>
      </c>
      <c r="E32" s="22">
        <v>5786</v>
      </c>
      <c r="F32" s="22">
        <v>1525</v>
      </c>
      <c r="G32" s="22">
        <v>4047</v>
      </c>
      <c r="H32" s="22">
        <v>2818</v>
      </c>
      <c r="I32" s="19"/>
    </row>
    <row r="33" spans="1:9" ht="12" customHeight="1">
      <c r="A33" s="17" t="s">
        <v>27</v>
      </c>
      <c r="B33" s="22">
        <v>453920</v>
      </c>
      <c r="C33" s="22">
        <v>17851</v>
      </c>
      <c r="D33" s="22">
        <v>86641</v>
      </c>
      <c r="E33" s="22">
        <v>17987</v>
      </c>
      <c r="F33" s="22">
        <v>8003</v>
      </c>
      <c r="G33" s="22">
        <v>27164</v>
      </c>
      <c r="H33" s="22">
        <v>296274</v>
      </c>
      <c r="I33" s="19"/>
    </row>
    <row r="34" spans="1:9" ht="12" customHeight="1">
      <c r="A34" s="17" t="s">
        <v>28</v>
      </c>
      <c r="B34" s="22">
        <v>24120</v>
      </c>
      <c r="C34" s="22">
        <v>1367</v>
      </c>
      <c r="D34" s="22">
        <v>1140</v>
      </c>
      <c r="E34" s="22">
        <v>7103</v>
      </c>
      <c r="F34" s="22">
        <v>5544</v>
      </c>
      <c r="G34" s="22">
        <v>6673</v>
      </c>
      <c r="H34" s="22">
        <v>2293</v>
      </c>
      <c r="I34" s="19"/>
    </row>
    <row r="35" spans="1:9" ht="12" customHeight="1">
      <c r="A35" s="17" t="s">
        <v>29</v>
      </c>
      <c r="B35" s="22">
        <v>46475</v>
      </c>
      <c r="C35" s="22">
        <v>12321</v>
      </c>
      <c r="D35" s="22">
        <v>1705</v>
      </c>
      <c r="E35" s="22">
        <v>4400</v>
      </c>
      <c r="F35" s="22">
        <v>14205</v>
      </c>
      <c r="G35" s="22">
        <v>11710</v>
      </c>
      <c r="H35" s="22">
        <v>2134</v>
      </c>
      <c r="I35" s="19"/>
    </row>
    <row r="36" spans="1:9" ht="12" customHeight="1">
      <c r="A36" s="1" t="s">
        <v>44</v>
      </c>
      <c r="B36" s="20">
        <f>SUM(B6:B35)</f>
        <v>1546579</v>
      </c>
      <c r="C36" s="20">
        <f t="shared" ref="C36:I36" si="0">SUM(C6:C35)</f>
        <v>270705</v>
      </c>
      <c r="D36" s="20">
        <f t="shared" si="0"/>
        <v>191280</v>
      </c>
      <c r="E36" s="20">
        <f t="shared" si="0"/>
        <v>335951</v>
      </c>
      <c r="F36" s="20">
        <f t="shared" si="0"/>
        <v>146583</v>
      </c>
      <c r="G36" s="20">
        <f t="shared" si="0"/>
        <v>156194</v>
      </c>
      <c r="H36" s="20">
        <f t="shared" si="0"/>
        <v>445133</v>
      </c>
      <c r="I36" s="20">
        <f t="shared" si="0"/>
        <v>733</v>
      </c>
    </row>
    <row r="37" spans="1:9" ht="12" customHeight="1">
      <c r="A37" s="17" t="s">
        <v>30</v>
      </c>
      <c r="B37" s="22">
        <v>68</v>
      </c>
      <c r="C37" s="19"/>
      <c r="D37" s="19"/>
      <c r="E37" s="22">
        <v>68</v>
      </c>
      <c r="F37" s="19"/>
      <c r="G37" s="19"/>
      <c r="H37" s="19"/>
      <c r="I37" s="19"/>
    </row>
    <row r="38" spans="1:9" ht="12" customHeight="1">
      <c r="A38" s="17" t="s">
        <v>31</v>
      </c>
      <c r="B38" s="22">
        <v>70796</v>
      </c>
      <c r="C38" s="22">
        <v>13239</v>
      </c>
      <c r="D38" s="22">
        <v>22134</v>
      </c>
      <c r="E38" s="22">
        <v>9190</v>
      </c>
      <c r="F38" s="22">
        <v>3094</v>
      </c>
      <c r="G38" s="22">
        <v>17589</v>
      </c>
      <c r="H38" s="22">
        <v>5550</v>
      </c>
      <c r="I38" s="19"/>
    </row>
    <row r="39" spans="1:9" ht="12" customHeight="1">
      <c r="A39" s="17" t="s">
        <v>32</v>
      </c>
      <c r="B39" s="22">
        <v>86427</v>
      </c>
      <c r="C39" s="22">
        <v>21450</v>
      </c>
      <c r="D39" s="22">
        <v>18694</v>
      </c>
      <c r="E39" s="22">
        <v>16869</v>
      </c>
      <c r="F39" s="22">
        <v>4024</v>
      </c>
      <c r="G39" s="22">
        <v>9053</v>
      </c>
      <c r="H39" s="22">
        <v>16337</v>
      </c>
      <c r="I39" s="19"/>
    </row>
    <row r="40" spans="1:9" ht="12" customHeight="1">
      <c r="A40" s="17" t="s">
        <v>33</v>
      </c>
      <c r="B40" s="22">
        <v>16190</v>
      </c>
      <c r="C40" s="22">
        <v>4105</v>
      </c>
      <c r="D40" s="22">
        <v>1103</v>
      </c>
      <c r="E40" s="22">
        <v>2914</v>
      </c>
      <c r="F40" s="22">
        <v>1367</v>
      </c>
      <c r="G40" s="22">
        <v>4399</v>
      </c>
      <c r="H40" s="22">
        <v>2302</v>
      </c>
      <c r="I40" s="19"/>
    </row>
    <row r="41" spans="1:9" ht="12" customHeight="1">
      <c r="A41" s="1" t="s">
        <v>78</v>
      </c>
      <c r="B41" s="20">
        <f>SUM(B37:B40)</f>
        <v>173481</v>
      </c>
      <c r="C41" s="20">
        <f t="shared" ref="C41:I41" si="1">SUM(C37:C40)</f>
        <v>38794</v>
      </c>
      <c r="D41" s="20">
        <f t="shared" si="1"/>
        <v>41931</v>
      </c>
      <c r="E41" s="20">
        <f t="shared" si="1"/>
        <v>29041</v>
      </c>
      <c r="F41" s="20">
        <f t="shared" si="1"/>
        <v>8485</v>
      </c>
      <c r="G41" s="20">
        <f t="shared" si="1"/>
        <v>31041</v>
      </c>
      <c r="H41" s="20">
        <f t="shared" si="1"/>
        <v>24189</v>
      </c>
      <c r="I41" s="20">
        <f t="shared" si="1"/>
        <v>0</v>
      </c>
    </row>
    <row r="42" spans="1:9" ht="12" customHeight="1">
      <c r="A42" s="17" t="s">
        <v>34</v>
      </c>
      <c r="B42" s="22">
        <v>76974</v>
      </c>
      <c r="C42" s="22">
        <v>27043</v>
      </c>
      <c r="D42" s="22">
        <v>12648</v>
      </c>
      <c r="E42" s="22">
        <v>4241</v>
      </c>
      <c r="F42" s="22">
        <v>668</v>
      </c>
      <c r="G42" s="22">
        <v>11000</v>
      </c>
      <c r="H42" s="22">
        <v>21365</v>
      </c>
      <c r="I42" s="22">
        <v>9</v>
      </c>
    </row>
    <row r="43" spans="1:9" ht="12" customHeight="1">
      <c r="A43" s="17" t="s">
        <v>35</v>
      </c>
      <c r="B43" s="22">
        <v>23988</v>
      </c>
      <c r="C43" s="22">
        <v>7291</v>
      </c>
      <c r="D43" s="22">
        <v>9790</v>
      </c>
      <c r="E43" s="22">
        <v>3532</v>
      </c>
      <c r="F43" s="22">
        <v>2118</v>
      </c>
      <c r="G43" s="22">
        <v>1026</v>
      </c>
      <c r="H43" s="22">
        <v>231</v>
      </c>
      <c r="I43" s="19"/>
    </row>
    <row r="44" spans="1:9" ht="12" customHeight="1">
      <c r="A44" s="17" t="s">
        <v>36</v>
      </c>
      <c r="B44" s="22">
        <v>35369</v>
      </c>
      <c r="C44" s="22">
        <v>14888</v>
      </c>
      <c r="D44" s="22">
        <v>570</v>
      </c>
      <c r="E44" s="22">
        <v>5623</v>
      </c>
      <c r="F44" s="22">
        <v>7500</v>
      </c>
      <c r="G44" s="22">
        <v>3588</v>
      </c>
      <c r="H44" s="22">
        <v>3133</v>
      </c>
      <c r="I44" s="22">
        <v>67</v>
      </c>
    </row>
    <row r="45" spans="1:9" ht="12" customHeight="1">
      <c r="A45" s="17" t="s">
        <v>37</v>
      </c>
      <c r="B45" s="22">
        <v>34304</v>
      </c>
      <c r="C45" s="22">
        <v>10690</v>
      </c>
      <c r="D45" s="22">
        <v>634</v>
      </c>
      <c r="E45" s="22">
        <v>14491</v>
      </c>
      <c r="F45" s="22">
        <v>1744</v>
      </c>
      <c r="G45" s="22">
        <v>3433</v>
      </c>
      <c r="H45" s="22">
        <v>3269</v>
      </c>
      <c r="I45" s="22">
        <v>43</v>
      </c>
    </row>
    <row r="46" spans="1:9" ht="12" customHeight="1">
      <c r="A46" s="17" t="s">
        <v>38</v>
      </c>
      <c r="B46" s="22">
        <v>43246</v>
      </c>
      <c r="C46" s="22">
        <v>7868</v>
      </c>
      <c r="D46" s="22">
        <v>14119</v>
      </c>
      <c r="E46" s="22">
        <v>10199</v>
      </c>
      <c r="F46" s="22">
        <v>5894</v>
      </c>
      <c r="G46" s="22">
        <v>3028</v>
      </c>
      <c r="H46" s="22">
        <v>1327</v>
      </c>
      <c r="I46" s="22">
        <v>811</v>
      </c>
    </row>
    <row r="47" spans="1:9" ht="12" customHeight="1">
      <c r="A47" s="17" t="s">
        <v>39</v>
      </c>
      <c r="B47" s="22">
        <v>77411</v>
      </c>
      <c r="C47" s="22">
        <v>10506</v>
      </c>
      <c r="D47" s="22">
        <v>13289</v>
      </c>
      <c r="E47" s="22">
        <v>19280</v>
      </c>
      <c r="F47" s="22">
        <v>9506</v>
      </c>
      <c r="G47" s="22">
        <v>7464</v>
      </c>
      <c r="H47" s="22">
        <v>15535</v>
      </c>
      <c r="I47" s="22">
        <v>1831</v>
      </c>
    </row>
    <row r="48" spans="1:9" ht="12" customHeight="1">
      <c r="A48" s="17" t="s">
        <v>40</v>
      </c>
      <c r="B48" s="22">
        <v>40145</v>
      </c>
      <c r="C48" s="22">
        <v>16660</v>
      </c>
      <c r="D48" s="22">
        <v>3385</v>
      </c>
      <c r="E48" s="22">
        <v>7350</v>
      </c>
      <c r="F48" s="22">
        <v>2510</v>
      </c>
      <c r="G48" s="22">
        <v>6439</v>
      </c>
      <c r="H48" s="22">
        <v>3800</v>
      </c>
      <c r="I48" s="22">
        <v>1</v>
      </c>
    </row>
    <row r="49" spans="1:9" ht="12" customHeight="1">
      <c r="A49" s="17" t="s">
        <v>41</v>
      </c>
      <c r="B49" s="22">
        <v>104040</v>
      </c>
      <c r="C49" s="22">
        <v>24034</v>
      </c>
      <c r="D49" s="22">
        <v>44186</v>
      </c>
      <c r="E49" s="22">
        <v>8597</v>
      </c>
      <c r="F49" s="22">
        <v>2803</v>
      </c>
      <c r="G49" s="22">
        <v>8801</v>
      </c>
      <c r="H49" s="22">
        <v>11340</v>
      </c>
      <c r="I49" s="22">
        <v>4279</v>
      </c>
    </row>
    <row r="50" spans="1:9" ht="12" customHeight="1">
      <c r="A50" s="17" t="s">
        <v>42</v>
      </c>
      <c r="B50" s="22">
        <v>59317</v>
      </c>
      <c r="C50" s="22">
        <v>15123</v>
      </c>
      <c r="D50" s="22">
        <v>17086</v>
      </c>
      <c r="E50" s="22">
        <v>9413</v>
      </c>
      <c r="F50" s="22">
        <v>1823</v>
      </c>
      <c r="G50" s="22">
        <v>9751</v>
      </c>
      <c r="H50" s="22">
        <v>5890</v>
      </c>
      <c r="I50" s="22">
        <v>231</v>
      </c>
    </row>
    <row r="51" spans="1:9" ht="12" customHeight="1">
      <c r="A51" s="21" t="s">
        <v>43</v>
      </c>
      <c r="B51" s="22">
        <v>34754</v>
      </c>
      <c r="C51" s="22">
        <v>9396</v>
      </c>
      <c r="D51" s="22">
        <v>8944</v>
      </c>
      <c r="E51" s="22">
        <v>4115</v>
      </c>
      <c r="F51" s="22">
        <v>3333</v>
      </c>
      <c r="G51" s="22">
        <v>5960</v>
      </c>
      <c r="H51" s="22">
        <v>2027</v>
      </c>
      <c r="I51" s="22">
        <v>979</v>
      </c>
    </row>
    <row r="52" spans="1:9" ht="12" customHeight="1">
      <c r="A52" s="3" t="s">
        <v>64</v>
      </c>
      <c r="B52" s="3">
        <f>SUM(B42:B51)</f>
        <v>529548</v>
      </c>
      <c r="C52" s="3">
        <f t="shared" ref="C52:I52" si="2">SUM(C42:C51)</f>
        <v>143499</v>
      </c>
      <c r="D52" s="3">
        <f t="shared" si="2"/>
        <v>124651</v>
      </c>
      <c r="E52" s="3">
        <f t="shared" si="2"/>
        <v>86841</v>
      </c>
      <c r="F52" s="3">
        <f t="shared" si="2"/>
        <v>37899</v>
      </c>
      <c r="G52" s="3">
        <f t="shared" si="2"/>
        <v>60490</v>
      </c>
      <c r="H52" s="3">
        <f t="shared" si="2"/>
        <v>67917</v>
      </c>
      <c r="I52" s="3">
        <f t="shared" si="2"/>
        <v>8251</v>
      </c>
    </row>
    <row r="53" spans="1:9" ht="12" customHeight="1">
      <c r="A53" s="3" t="s">
        <v>65</v>
      </c>
      <c r="B53" s="3">
        <f>SUM(B36,B41,B52)</f>
        <v>2249608</v>
      </c>
      <c r="C53" s="3">
        <f t="shared" ref="C53:I53" si="3">SUM(C36,C41,C52)</f>
        <v>452998</v>
      </c>
      <c r="D53" s="3">
        <f t="shared" si="3"/>
        <v>357862</v>
      </c>
      <c r="E53" s="3">
        <f t="shared" si="3"/>
        <v>451833</v>
      </c>
      <c r="F53" s="3">
        <f t="shared" si="3"/>
        <v>192967</v>
      </c>
      <c r="G53" s="3">
        <f t="shared" si="3"/>
        <v>247725</v>
      </c>
      <c r="H53" s="3">
        <f t="shared" si="3"/>
        <v>537239</v>
      </c>
      <c r="I53" s="3">
        <f t="shared" si="3"/>
        <v>8984</v>
      </c>
    </row>
  </sheetData>
  <mergeCells count="5">
    <mergeCell ref="A1:I1"/>
    <mergeCell ref="A4:A5"/>
    <mergeCell ref="B4:B5"/>
    <mergeCell ref="C4:I4"/>
    <mergeCell ref="F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N53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K1" sqref="K1:N1"/>
    </sheetView>
  </sheetViews>
  <sheetFormatPr defaultRowHeight="15"/>
  <cols>
    <col min="1" max="1" width="15.140625" customWidth="1"/>
    <col min="5" max="5" width="13.140625" customWidth="1"/>
    <col min="7" max="7" width="7.85546875" customWidth="1"/>
    <col min="10" max="10" width="9.85546875" customWidth="1"/>
    <col min="13" max="13" width="7.42578125" customWidth="1"/>
    <col min="14" max="14" width="7.28515625" customWidth="1"/>
  </cols>
  <sheetData>
    <row r="1" spans="1:14" s="11" customFormat="1" ht="17.25">
      <c r="B1" s="57" t="s">
        <v>111</v>
      </c>
      <c r="C1" s="57"/>
      <c r="D1" s="57"/>
      <c r="E1" s="57"/>
      <c r="F1" s="57"/>
      <c r="G1" s="57"/>
      <c r="H1" s="57"/>
      <c r="I1" s="12"/>
      <c r="J1" s="12"/>
      <c r="K1" s="63" t="s">
        <v>115</v>
      </c>
      <c r="L1" s="63"/>
      <c r="M1" s="63"/>
      <c r="N1" s="63"/>
    </row>
    <row r="3" spans="1:14" ht="13.5" customHeight="1">
      <c r="A3" s="58" t="s">
        <v>99</v>
      </c>
      <c r="B3" s="31" t="s">
        <v>97</v>
      </c>
      <c r="C3" s="32"/>
      <c r="D3" s="32"/>
      <c r="E3" s="33"/>
      <c r="F3" s="45" t="s">
        <v>98</v>
      </c>
      <c r="G3" s="46"/>
      <c r="H3" s="46"/>
      <c r="I3" s="46"/>
      <c r="J3" s="46"/>
      <c r="K3" s="46"/>
      <c r="L3" s="66"/>
      <c r="M3" s="47" t="s">
        <v>105</v>
      </c>
      <c r="N3" s="48"/>
    </row>
    <row r="4" spans="1:14" ht="19.5" customHeight="1">
      <c r="A4" s="68"/>
      <c r="B4" s="34"/>
      <c r="C4" s="35"/>
      <c r="D4" s="35"/>
      <c r="E4" s="36"/>
      <c r="F4" s="53" t="s">
        <v>92</v>
      </c>
      <c r="G4" s="53" t="s">
        <v>91</v>
      </c>
      <c r="H4" s="53" t="s">
        <v>103</v>
      </c>
      <c r="I4" s="53" t="s">
        <v>95</v>
      </c>
      <c r="J4" s="53" t="s">
        <v>94</v>
      </c>
      <c r="K4" s="53" t="s">
        <v>104</v>
      </c>
      <c r="L4" s="53" t="s">
        <v>96</v>
      </c>
      <c r="M4" s="49"/>
      <c r="N4" s="50"/>
    </row>
    <row r="5" spans="1:14" ht="14.25" customHeight="1">
      <c r="A5" s="69"/>
      <c r="B5" s="10" t="s">
        <v>100</v>
      </c>
      <c r="C5" s="10" t="s">
        <v>101</v>
      </c>
      <c r="D5" s="10" t="s">
        <v>102</v>
      </c>
      <c r="E5" s="10" t="s">
        <v>110</v>
      </c>
      <c r="F5" s="54"/>
      <c r="G5" s="54"/>
      <c r="H5" s="54"/>
      <c r="I5" s="54"/>
      <c r="J5" s="54"/>
      <c r="K5" s="54"/>
      <c r="L5" s="54"/>
      <c r="M5" s="4" t="s">
        <v>106</v>
      </c>
      <c r="N5" s="4" t="s">
        <v>107</v>
      </c>
    </row>
    <row r="6" spans="1:14" ht="12" customHeight="1">
      <c r="A6" s="23" t="s">
        <v>0</v>
      </c>
      <c r="B6" s="18">
        <v>797</v>
      </c>
      <c r="C6" s="18">
        <v>2335</v>
      </c>
      <c r="D6" s="18">
        <v>12263</v>
      </c>
      <c r="E6" s="18">
        <v>840</v>
      </c>
      <c r="F6" s="18">
        <v>5175</v>
      </c>
      <c r="G6" s="18">
        <v>3148</v>
      </c>
      <c r="H6" s="18">
        <v>395</v>
      </c>
      <c r="I6" s="18">
        <v>674</v>
      </c>
      <c r="J6" s="18">
        <v>877</v>
      </c>
      <c r="K6" s="18">
        <v>1994</v>
      </c>
      <c r="L6" s="19"/>
      <c r="M6" s="19"/>
      <c r="N6" s="19"/>
    </row>
    <row r="7" spans="1:14" ht="12" customHeight="1">
      <c r="A7" s="24" t="s">
        <v>1</v>
      </c>
      <c r="B7" s="18">
        <v>2235</v>
      </c>
      <c r="C7" s="18">
        <v>5254</v>
      </c>
      <c r="D7" s="18">
        <v>47684</v>
      </c>
      <c r="E7" s="18">
        <v>1002</v>
      </c>
      <c r="F7" s="18">
        <v>16502</v>
      </c>
      <c r="G7" s="18">
        <v>735</v>
      </c>
      <c r="H7" s="18">
        <v>13653</v>
      </c>
      <c r="I7" s="18">
        <v>1420</v>
      </c>
      <c r="J7" s="18">
        <v>8141</v>
      </c>
      <c r="K7" s="18">
        <v>7233</v>
      </c>
      <c r="L7" s="19"/>
      <c r="M7" s="19"/>
      <c r="N7" s="19"/>
    </row>
    <row r="8" spans="1:14" ht="12" customHeight="1">
      <c r="A8" s="24" t="s">
        <v>2</v>
      </c>
      <c r="B8" s="18">
        <v>1403</v>
      </c>
      <c r="C8" s="18">
        <v>2893</v>
      </c>
      <c r="D8" s="18">
        <v>26781</v>
      </c>
      <c r="E8" s="18">
        <v>3438</v>
      </c>
      <c r="F8" s="18">
        <v>14131</v>
      </c>
      <c r="G8" s="18">
        <v>849</v>
      </c>
      <c r="H8" s="18">
        <v>1667</v>
      </c>
      <c r="I8" s="18">
        <v>2127</v>
      </c>
      <c r="J8" s="18">
        <v>3391</v>
      </c>
      <c r="K8" s="18">
        <v>4464</v>
      </c>
      <c r="L8" s="18">
        <v>152</v>
      </c>
      <c r="M8" s="19"/>
      <c r="N8" s="19"/>
    </row>
    <row r="9" spans="1:14" ht="12" customHeight="1">
      <c r="A9" s="24" t="s">
        <v>3</v>
      </c>
      <c r="B9" s="18">
        <v>1057</v>
      </c>
      <c r="C9" s="18">
        <v>1841</v>
      </c>
      <c r="D9" s="18">
        <v>10670</v>
      </c>
      <c r="E9" s="18">
        <v>1285</v>
      </c>
      <c r="F9" s="18">
        <v>2259</v>
      </c>
      <c r="G9" s="18">
        <v>833</v>
      </c>
      <c r="H9" s="18">
        <v>3203</v>
      </c>
      <c r="I9" s="18">
        <v>736</v>
      </c>
      <c r="J9" s="18">
        <v>1958</v>
      </c>
      <c r="K9" s="18">
        <v>1681</v>
      </c>
      <c r="L9" s="19"/>
      <c r="M9" s="19"/>
      <c r="N9" s="19"/>
    </row>
    <row r="10" spans="1:14" ht="12" customHeight="1">
      <c r="A10" s="24" t="s">
        <v>4</v>
      </c>
      <c r="B10" s="18">
        <v>1161</v>
      </c>
      <c r="C10" s="18">
        <v>2376</v>
      </c>
      <c r="D10" s="18">
        <v>16671</v>
      </c>
      <c r="E10" s="18">
        <v>1709</v>
      </c>
      <c r="F10" s="18">
        <v>11377</v>
      </c>
      <c r="G10" s="18">
        <v>368</v>
      </c>
      <c r="H10" s="18">
        <v>3334</v>
      </c>
      <c r="I10" s="18">
        <v>383</v>
      </c>
      <c r="J10" s="18">
        <v>586</v>
      </c>
      <c r="K10" s="18">
        <v>623</v>
      </c>
      <c r="L10" s="19"/>
      <c r="M10" s="19"/>
      <c r="N10" s="19"/>
    </row>
    <row r="11" spans="1:14" ht="12" customHeight="1">
      <c r="A11" s="24" t="s">
        <v>5</v>
      </c>
      <c r="B11" s="18">
        <v>1089</v>
      </c>
      <c r="C11" s="18">
        <v>2124</v>
      </c>
      <c r="D11" s="18">
        <v>6997</v>
      </c>
      <c r="E11" s="18">
        <v>1380</v>
      </c>
      <c r="F11" s="18">
        <v>2966</v>
      </c>
      <c r="G11" s="18">
        <v>6</v>
      </c>
      <c r="H11" s="18">
        <v>35</v>
      </c>
      <c r="I11" s="18">
        <v>1410</v>
      </c>
      <c r="J11" s="18">
        <v>674</v>
      </c>
      <c r="K11" s="18">
        <v>1906</v>
      </c>
      <c r="L11" s="19"/>
      <c r="M11" s="19"/>
      <c r="N11" s="19"/>
    </row>
    <row r="12" spans="1:14" ht="12" customHeight="1">
      <c r="A12" s="24" t="s">
        <v>6</v>
      </c>
      <c r="B12" s="18">
        <v>2377</v>
      </c>
      <c r="C12" s="18">
        <v>5621</v>
      </c>
      <c r="D12" s="18">
        <v>39809</v>
      </c>
      <c r="E12" s="18">
        <v>1199</v>
      </c>
      <c r="F12" s="18">
        <v>8670</v>
      </c>
      <c r="G12" s="18">
        <v>8017</v>
      </c>
      <c r="H12" s="18">
        <v>3978</v>
      </c>
      <c r="I12" s="18">
        <v>2334</v>
      </c>
      <c r="J12" s="18">
        <v>6232</v>
      </c>
      <c r="K12" s="18">
        <v>10578</v>
      </c>
      <c r="L12" s="19"/>
      <c r="M12" s="19"/>
      <c r="N12" s="18">
        <v>67</v>
      </c>
    </row>
    <row r="13" spans="1:14" ht="12" customHeight="1">
      <c r="A13" s="24" t="s">
        <v>7</v>
      </c>
      <c r="B13" s="18">
        <v>1411</v>
      </c>
      <c r="C13" s="18">
        <v>3511</v>
      </c>
      <c r="D13" s="18">
        <v>35467</v>
      </c>
      <c r="E13" s="18">
        <v>5</v>
      </c>
      <c r="F13" s="18">
        <v>6894</v>
      </c>
      <c r="G13" s="18">
        <v>545</v>
      </c>
      <c r="H13" s="18">
        <v>2996</v>
      </c>
      <c r="I13" s="18">
        <v>2804</v>
      </c>
      <c r="J13" s="18">
        <v>2382</v>
      </c>
      <c r="K13" s="18">
        <v>19846</v>
      </c>
      <c r="L13" s="19"/>
      <c r="M13" s="19"/>
      <c r="N13" s="19"/>
    </row>
    <row r="14" spans="1:14" ht="12" customHeight="1">
      <c r="A14" s="24" t="s">
        <v>8</v>
      </c>
      <c r="B14" s="18">
        <v>674</v>
      </c>
      <c r="C14" s="18">
        <v>1456</v>
      </c>
      <c r="D14" s="18">
        <v>26567</v>
      </c>
      <c r="E14" s="18">
        <v>4478</v>
      </c>
      <c r="F14" s="18">
        <v>3662</v>
      </c>
      <c r="G14" s="18">
        <v>4769</v>
      </c>
      <c r="H14" s="18">
        <v>371</v>
      </c>
      <c r="I14" s="18">
        <v>4593</v>
      </c>
      <c r="J14" s="18">
        <v>3756</v>
      </c>
      <c r="K14" s="18">
        <v>9416</v>
      </c>
      <c r="L14" s="19"/>
      <c r="M14" s="19"/>
      <c r="N14" s="19"/>
    </row>
    <row r="15" spans="1:14" ht="12" customHeight="1">
      <c r="A15" s="24" t="s">
        <v>9</v>
      </c>
      <c r="B15" s="18">
        <v>709</v>
      </c>
      <c r="C15" s="18">
        <v>1547</v>
      </c>
      <c r="D15" s="18">
        <v>33481</v>
      </c>
      <c r="E15" s="19"/>
      <c r="F15" s="18">
        <v>2287</v>
      </c>
      <c r="G15" s="18">
        <v>1393</v>
      </c>
      <c r="H15" s="18">
        <v>29</v>
      </c>
      <c r="I15" s="18">
        <v>12825</v>
      </c>
      <c r="J15" s="18">
        <v>1523</v>
      </c>
      <c r="K15" s="18">
        <v>15424</v>
      </c>
      <c r="L15" s="19"/>
      <c r="M15" s="19"/>
      <c r="N15" s="19"/>
    </row>
    <row r="16" spans="1:14" ht="12" customHeight="1">
      <c r="A16" s="24" t="s">
        <v>10</v>
      </c>
      <c r="B16" s="18">
        <v>1280</v>
      </c>
      <c r="C16" s="18">
        <v>2740</v>
      </c>
      <c r="D16" s="18">
        <v>32738</v>
      </c>
      <c r="E16" s="18">
        <v>916</v>
      </c>
      <c r="F16" s="18">
        <v>13741</v>
      </c>
      <c r="G16" s="18">
        <v>3660</v>
      </c>
      <c r="H16" s="18">
        <v>1570</v>
      </c>
      <c r="I16" s="18">
        <v>10140</v>
      </c>
      <c r="J16" s="18">
        <v>1787</v>
      </c>
      <c r="K16" s="18">
        <v>1840</v>
      </c>
      <c r="L16" s="19"/>
      <c r="M16" s="19"/>
      <c r="N16" s="19"/>
    </row>
    <row r="17" spans="1:14" ht="12" customHeight="1">
      <c r="A17" s="24" t="s">
        <v>11</v>
      </c>
      <c r="B17" s="18">
        <v>571</v>
      </c>
      <c r="C17" s="18">
        <v>1258</v>
      </c>
      <c r="D17" s="18">
        <v>31631</v>
      </c>
      <c r="E17" s="18">
        <v>4003</v>
      </c>
      <c r="F17" s="18">
        <v>1556</v>
      </c>
      <c r="G17" s="18">
        <v>2570</v>
      </c>
      <c r="H17" s="18">
        <v>114</v>
      </c>
      <c r="I17" s="18">
        <v>8298</v>
      </c>
      <c r="J17" s="18">
        <v>3076</v>
      </c>
      <c r="K17" s="18">
        <v>16017</v>
      </c>
      <c r="L17" s="19"/>
      <c r="M17" s="18">
        <v>32</v>
      </c>
      <c r="N17" s="18">
        <v>28</v>
      </c>
    </row>
    <row r="18" spans="1:14" ht="12" customHeight="1">
      <c r="A18" s="24" t="s">
        <v>12</v>
      </c>
      <c r="B18" s="18">
        <v>1607</v>
      </c>
      <c r="C18" s="18">
        <v>2993</v>
      </c>
      <c r="D18" s="18">
        <v>25457</v>
      </c>
      <c r="E18" s="19"/>
      <c r="F18" s="18">
        <v>5943</v>
      </c>
      <c r="G18" s="18">
        <v>6582</v>
      </c>
      <c r="H18" s="18">
        <v>2695</v>
      </c>
      <c r="I18" s="18">
        <v>2044</v>
      </c>
      <c r="J18" s="18">
        <v>2083</v>
      </c>
      <c r="K18" s="18">
        <v>6110</v>
      </c>
      <c r="L18" s="19"/>
      <c r="M18" s="19"/>
      <c r="N18" s="19"/>
    </row>
    <row r="19" spans="1:14" ht="12" customHeight="1">
      <c r="A19" s="24" t="s">
        <v>13</v>
      </c>
      <c r="B19" s="18">
        <v>1395</v>
      </c>
      <c r="C19" s="18">
        <v>3084</v>
      </c>
      <c r="D19" s="18">
        <v>20971</v>
      </c>
      <c r="E19" s="18">
        <v>10390</v>
      </c>
      <c r="F19" s="18">
        <v>4285</v>
      </c>
      <c r="G19" s="18">
        <v>47</v>
      </c>
      <c r="H19" s="18">
        <v>529</v>
      </c>
      <c r="I19" s="18">
        <v>4686</v>
      </c>
      <c r="J19" s="18">
        <v>928</v>
      </c>
      <c r="K19" s="18">
        <v>10496</v>
      </c>
      <c r="L19" s="19"/>
      <c r="M19" s="19"/>
      <c r="N19" s="19"/>
    </row>
    <row r="20" spans="1:14" ht="12" customHeight="1">
      <c r="A20" s="24" t="s">
        <v>14</v>
      </c>
      <c r="B20" s="18">
        <v>1571</v>
      </c>
      <c r="C20" s="18">
        <v>4463</v>
      </c>
      <c r="D20" s="18">
        <v>15241</v>
      </c>
      <c r="E20" s="18">
        <v>1654</v>
      </c>
      <c r="F20" s="18">
        <v>4732</v>
      </c>
      <c r="G20" s="18">
        <v>346</v>
      </c>
      <c r="H20" s="18">
        <v>3974</v>
      </c>
      <c r="I20" s="18">
        <v>208</v>
      </c>
      <c r="J20" s="18">
        <v>736</v>
      </c>
      <c r="K20" s="18">
        <v>5245</v>
      </c>
      <c r="L20" s="19"/>
      <c r="M20" s="19"/>
      <c r="N20" s="19"/>
    </row>
    <row r="21" spans="1:14" ht="12" customHeight="1">
      <c r="A21" s="24" t="s">
        <v>15</v>
      </c>
      <c r="B21" s="18">
        <v>601</v>
      </c>
      <c r="C21" s="18">
        <v>975</v>
      </c>
      <c r="D21" s="18">
        <v>10705</v>
      </c>
      <c r="E21" s="18">
        <v>3039</v>
      </c>
      <c r="F21" s="18">
        <v>2277</v>
      </c>
      <c r="G21" s="18">
        <v>176</v>
      </c>
      <c r="H21" s="18">
        <v>2066</v>
      </c>
      <c r="I21" s="18">
        <v>329</v>
      </c>
      <c r="J21" s="18">
        <v>2619</v>
      </c>
      <c r="K21" s="18">
        <v>3238</v>
      </c>
      <c r="L21" s="19"/>
      <c r="M21" s="19"/>
      <c r="N21" s="19"/>
    </row>
    <row r="22" spans="1:14" ht="12" customHeight="1">
      <c r="A22" s="24" t="s">
        <v>16</v>
      </c>
      <c r="B22" s="18">
        <v>864</v>
      </c>
      <c r="C22" s="18">
        <v>2014</v>
      </c>
      <c r="D22" s="18">
        <v>11367</v>
      </c>
      <c r="E22" s="18">
        <v>633</v>
      </c>
      <c r="F22" s="18">
        <v>7152</v>
      </c>
      <c r="G22" s="18">
        <v>121</v>
      </c>
      <c r="H22" s="18">
        <v>1312</v>
      </c>
      <c r="I22" s="18">
        <v>937</v>
      </c>
      <c r="J22" s="18">
        <v>904</v>
      </c>
      <c r="K22" s="18">
        <v>941</v>
      </c>
      <c r="L22" s="19"/>
      <c r="M22" s="19"/>
      <c r="N22" s="19"/>
    </row>
    <row r="23" spans="1:14" ht="12" customHeight="1">
      <c r="A23" s="24" t="s">
        <v>17</v>
      </c>
      <c r="B23" s="18">
        <v>1825</v>
      </c>
      <c r="C23" s="18">
        <v>4241</v>
      </c>
      <c r="D23" s="18">
        <v>22862</v>
      </c>
      <c r="E23" s="18">
        <v>10269</v>
      </c>
      <c r="F23" s="18">
        <v>4900</v>
      </c>
      <c r="G23" s="18">
        <v>941</v>
      </c>
      <c r="H23" s="18">
        <v>3248</v>
      </c>
      <c r="I23" s="18">
        <v>6350</v>
      </c>
      <c r="J23" s="18">
        <v>1922</v>
      </c>
      <c r="K23" s="18">
        <v>5501</v>
      </c>
      <c r="L23" s="19"/>
      <c r="M23" s="19"/>
      <c r="N23" s="19"/>
    </row>
    <row r="24" spans="1:14" ht="12" customHeight="1">
      <c r="A24" s="24" t="s">
        <v>18</v>
      </c>
      <c r="B24" s="18">
        <v>1772</v>
      </c>
      <c r="C24" s="18">
        <v>3873</v>
      </c>
      <c r="D24" s="18">
        <v>60791</v>
      </c>
      <c r="E24" s="18">
        <v>7542</v>
      </c>
      <c r="F24" s="18">
        <v>17069</v>
      </c>
      <c r="G24" s="18">
        <v>228</v>
      </c>
      <c r="H24" s="18">
        <v>3086</v>
      </c>
      <c r="I24" s="18">
        <v>19707</v>
      </c>
      <c r="J24" s="18">
        <v>10215</v>
      </c>
      <c r="K24" s="18">
        <v>10486</v>
      </c>
      <c r="L24" s="19"/>
      <c r="M24" s="19"/>
      <c r="N24" s="19"/>
    </row>
    <row r="25" spans="1:14" ht="12" customHeight="1">
      <c r="A25" s="24" t="s">
        <v>19</v>
      </c>
      <c r="B25" s="18">
        <v>2250</v>
      </c>
      <c r="C25" s="18">
        <v>5822</v>
      </c>
      <c r="D25" s="18">
        <v>50420</v>
      </c>
      <c r="E25" s="18">
        <v>2583</v>
      </c>
      <c r="F25" s="18">
        <v>28583</v>
      </c>
      <c r="G25" s="18">
        <v>1258</v>
      </c>
      <c r="H25" s="18">
        <v>6797</v>
      </c>
      <c r="I25" s="18">
        <v>7424</v>
      </c>
      <c r="J25" s="18">
        <v>1354</v>
      </c>
      <c r="K25" s="18">
        <v>5004</v>
      </c>
      <c r="L25" s="19"/>
      <c r="M25" s="18">
        <v>46</v>
      </c>
      <c r="N25" s="18">
        <v>115</v>
      </c>
    </row>
    <row r="26" spans="1:14" ht="12" customHeight="1">
      <c r="A26" s="24" t="s">
        <v>20</v>
      </c>
      <c r="B26" s="18">
        <v>477</v>
      </c>
      <c r="C26" s="18">
        <v>1212</v>
      </c>
      <c r="D26" s="18">
        <v>5242</v>
      </c>
      <c r="E26" s="18">
        <v>1819</v>
      </c>
      <c r="F26" s="18">
        <v>1761</v>
      </c>
      <c r="G26" s="18">
        <v>46</v>
      </c>
      <c r="H26" s="18">
        <v>111</v>
      </c>
      <c r="I26" s="18">
        <v>323</v>
      </c>
      <c r="J26" s="18">
        <v>679</v>
      </c>
      <c r="K26" s="18">
        <v>2322</v>
      </c>
      <c r="L26" s="19"/>
      <c r="M26" s="19"/>
      <c r="N26" s="19"/>
    </row>
    <row r="27" spans="1:14" ht="12" customHeight="1">
      <c r="A27" s="24" t="s">
        <v>21</v>
      </c>
      <c r="B27" s="18">
        <v>2829</v>
      </c>
      <c r="C27" s="18">
        <v>5843</v>
      </c>
      <c r="D27" s="18">
        <v>69163</v>
      </c>
      <c r="E27" s="18">
        <v>5754</v>
      </c>
      <c r="F27" s="18">
        <v>29005</v>
      </c>
      <c r="G27" s="18">
        <v>660</v>
      </c>
      <c r="H27" s="18">
        <v>14594</v>
      </c>
      <c r="I27" s="18">
        <v>3055</v>
      </c>
      <c r="J27" s="18">
        <v>6831</v>
      </c>
      <c r="K27" s="18">
        <v>14492</v>
      </c>
      <c r="L27" s="18">
        <v>526</v>
      </c>
      <c r="M27" s="19"/>
      <c r="N27" s="19"/>
    </row>
    <row r="28" spans="1:14" ht="12" customHeight="1">
      <c r="A28" s="24" t="s">
        <v>22</v>
      </c>
      <c r="B28" s="18">
        <v>1876</v>
      </c>
      <c r="C28" s="18">
        <v>3767</v>
      </c>
      <c r="D28" s="18">
        <v>31526</v>
      </c>
      <c r="E28" s="18">
        <v>2649</v>
      </c>
      <c r="F28" s="18">
        <v>7280</v>
      </c>
      <c r="G28" s="18">
        <v>3735</v>
      </c>
      <c r="H28" s="18">
        <v>2983</v>
      </c>
      <c r="I28" s="18">
        <v>3432</v>
      </c>
      <c r="J28" s="18">
        <v>5522</v>
      </c>
      <c r="K28" s="18">
        <v>8574</v>
      </c>
      <c r="L28" s="19"/>
      <c r="M28" s="18">
        <v>108</v>
      </c>
      <c r="N28" s="18">
        <v>76</v>
      </c>
    </row>
    <row r="29" spans="1:14" ht="12" customHeight="1">
      <c r="A29" s="24" t="s">
        <v>23</v>
      </c>
      <c r="B29" s="18">
        <v>2301</v>
      </c>
      <c r="C29" s="18">
        <v>4171</v>
      </c>
      <c r="D29" s="18">
        <v>80121</v>
      </c>
      <c r="E29" s="18">
        <v>8770</v>
      </c>
      <c r="F29" s="18">
        <v>23611</v>
      </c>
      <c r="G29" s="18">
        <v>6440</v>
      </c>
      <c r="H29" s="18">
        <v>3677</v>
      </c>
      <c r="I29" s="18">
        <v>12530</v>
      </c>
      <c r="J29" s="18">
        <v>4519</v>
      </c>
      <c r="K29" s="18">
        <v>29344</v>
      </c>
      <c r="L29" s="19"/>
      <c r="M29" s="18">
        <v>21</v>
      </c>
      <c r="N29" s="18">
        <v>54</v>
      </c>
    </row>
    <row r="30" spans="1:14" ht="12" customHeight="1">
      <c r="A30" s="24" t="s">
        <v>24</v>
      </c>
      <c r="B30" s="18">
        <v>1001</v>
      </c>
      <c r="C30" s="18">
        <v>2075</v>
      </c>
      <c r="D30" s="18">
        <v>16954</v>
      </c>
      <c r="E30" s="18">
        <v>1920</v>
      </c>
      <c r="F30" s="18">
        <v>5664</v>
      </c>
      <c r="G30" s="18">
        <v>783</v>
      </c>
      <c r="H30" s="18">
        <v>3241</v>
      </c>
      <c r="I30" s="18">
        <v>2159</v>
      </c>
      <c r="J30" s="18">
        <v>1594</v>
      </c>
      <c r="K30" s="18">
        <v>3513</v>
      </c>
      <c r="L30" s="19"/>
      <c r="M30" s="19"/>
      <c r="N30" s="19"/>
    </row>
    <row r="31" spans="1:14" ht="12" customHeight="1">
      <c r="A31" s="24" t="s">
        <v>25</v>
      </c>
      <c r="B31" s="18">
        <v>1010</v>
      </c>
      <c r="C31" s="18">
        <v>2298</v>
      </c>
      <c r="D31" s="18">
        <v>14435</v>
      </c>
      <c r="E31" s="18">
        <v>2306</v>
      </c>
      <c r="F31" s="18">
        <v>3575</v>
      </c>
      <c r="G31" s="18">
        <v>329</v>
      </c>
      <c r="H31" s="18">
        <v>1325</v>
      </c>
      <c r="I31" s="18">
        <v>1961</v>
      </c>
      <c r="J31" s="18">
        <v>3969</v>
      </c>
      <c r="K31" s="18">
        <v>3276</v>
      </c>
      <c r="L31" s="19"/>
      <c r="M31" s="19"/>
      <c r="N31" s="19"/>
    </row>
    <row r="32" spans="1:14" ht="12" customHeight="1">
      <c r="A32" s="24" t="s">
        <v>26</v>
      </c>
      <c r="B32" s="18">
        <v>1173</v>
      </c>
      <c r="C32" s="18">
        <v>1691</v>
      </c>
      <c r="D32" s="18">
        <v>12983</v>
      </c>
      <c r="E32" s="18">
        <v>2539</v>
      </c>
      <c r="F32" s="18">
        <v>3949</v>
      </c>
      <c r="G32" s="18">
        <v>25</v>
      </c>
      <c r="H32" s="18">
        <v>757</v>
      </c>
      <c r="I32" s="18">
        <v>2106</v>
      </c>
      <c r="J32" s="18">
        <v>2854</v>
      </c>
      <c r="K32" s="18">
        <v>3292</v>
      </c>
      <c r="L32" s="19"/>
      <c r="M32" s="19"/>
      <c r="N32" s="19"/>
    </row>
    <row r="33" spans="1:14" ht="12" customHeight="1">
      <c r="A33" s="24" t="s">
        <v>27</v>
      </c>
      <c r="B33" s="18">
        <v>2824</v>
      </c>
      <c r="C33" s="18">
        <v>7685</v>
      </c>
      <c r="D33" s="18">
        <v>55716</v>
      </c>
      <c r="E33" s="18">
        <v>7856</v>
      </c>
      <c r="F33" s="18">
        <v>17001</v>
      </c>
      <c r="G33" s="18">
        <v>10805</v>
      </c>
      <c r="H33" s="18">
        <v>4976</v>
      </c>
      <c r="I33" s="18">
        <v>6563</v>
      </c>
      <c r="J33" s="18">
        <v>6076</v>
      </c>
      <c r="K33" s="18">
        <v>10295</v>
      </c>
      <c r="L33" s="19"/>
      <c r="M33" s="19"/>
      <c r="N33" s="19"/>
    </row>
    <row r="34" spans="1:14" ht="12" customHeight="1">
      <c r="A34" s="24" t="s">
        <v>28</v>
      </c>
      <c r="B34" s="18">
        <v>1018</v>
      </c>
      <c r="C34" s="18">
        <v>2198</v>
      </c>
      <c r="D34" s="18">
        <v>16883</v>
      </c>
      <c r="E34" s="18">
        <v>2284</v>
      </c>
      <c r="F34" s="18">
        <v>5595</v>
      </c>
      <c r="G34" s="18">
        <v>477</v>
      </c>
      <c r="H34" s="18">
        <v>3811</v>
      </c>
      <c r="I34" s="18">
        <v>1674</v>
      </c>
      <c r="J34" s="18">
        <v>4567</v>
      </c>
      <c r="K34" s="18">
        <v>759</v>
      </c>
      <c r="L34" s="19"/>
      <c r="M34" s="19"/>
      <c r="N34" s="19"/>
    </row>
    <row r="35" spans="1:14" ht="12" customHeight="1">
      <c r="A35" s="24" t="s">
        <v>29</v>
      </c>
      <c r="B35" s="18">
        <v>1553</v>
      </c>
      <c r="C35" s="18">
        <v>4070</v>
      </c>
      <c r="D35" s="18">
        <v>31808</v>
      </c>
      <c r="E35" s="18">
        <v>12050</v>
      </c>
      <c r="F35" s="18">
        <v>3195</v>
      </c>
      <c r="G35" s="18">
        <v>1307</v>
      </c>
      <c r="H35" s="18">
        <v>7649</v>
      </c>
      <c r="I35" s="18">
        <v>1203</v>
      </c>
      <c r="J35" s="18">
        <v>6998</v>
      </c>
      <c r="K35" s="18">
        <v>11456</v>
      </c>
      <c r="L35" s="19"/>
      <c r="M35" s="19"/>
      <c r="N35" s="19"/>
    </row>
    <row r="36" spans="1:14" ht="12" customHeight="1">
      <c r="A36" s="1" t="s">
        <v>44</v>
      </c>
      <c r="B36" s="20">
        <f>SUM(B6:B35)</f>
        <v>42711</v>
      </c>
      <c r="C36" s="20">
        <f t="shared" ref="C36:N36" si="0">SUM(C6:C35)</f>
        <v>95431</v>
      </c>
      <c r="D36" s="20">
        <f t="shared" si="0"/>
        <v>873404</v>
      </c>
      <c r="E36" s="20">
        <f t="shared" si="0"/>
        <v>104312</v>
      </c>
      <c r="F36" s="20">
        <f t="shared" si="0"/>
        <v>264797</v>
      </c>
      <c r="G36" s="20">
        <f t="shared" si="0"/>
        <v>61199</v>
      </c>
      <c r="H36" s="20">
        <f t="shared" si="0"/>
        <v>98176</v>
      </c>
      <c r="I36" s="20">
        <f t="shared" si="0"/>
        <v>124435</v>
      </c>
      <c r="J36" s="20">
        <f t="shared" si="0"/>
        <v>98753</v>
      </c>
      <c r="K36" s="20">
        <f t="shared" si="0"/>
        <v>225366</v>
      </c>
      <c r="L36" s="20">
        <f t="shared" si="0"/>
        <v>678</v>
      </c>
      <c r="M36" s="20">
        <f t="shared" si="0"/>
        <v>207</v>
      </c>
      <c r="N36" s="20">
        <f t="shared" si="0"/>
        <v>340</v>
      </c>
    </row>
    <row r="37" spans="1:14" ht="12" customHeight="1">
      <c r="A37" s="24" t="s">
        <v>30</v>
      </c>
      <c r="B37" s="18">
        <v>35</v>
      </c>
      <c r="C37" s="18">
        <v>129</v>
      </c>
      <c r="D37" s="18">
        <v>59</v>
      </c>
      <c r="E37" s="19"/>
      <c r="F37" s="18">
        <v>59</v>
      </c>
      <c r="G37" s="19"/>
      <c r="H37" s="19"/>
      <c r="I37" s="19"/>
      <c r="J37" s="19"/>
      <c r="K37" s="19"/>
      <c r="L37" s="19"/>
      <c r="M37" s="19"/>
      <c r="N37" s="19"/>
    </row>
    <row r="38" spans="1:14" ht="12" customHeight="1">
      <c r="A38" s="24" t="s">
        <v>31</v>
      </c>
      <c r="B38" s="18">
        <v>1504</v>
      </c>
      <c r="C38" s="18">
        <v>2471</v>
      </c>
      <c r="D38" s="18">
        <v>32029</v>
      </c>
      <c r="E38" s="19"/>
      <c r="F38" s="18">
        <v>6736</v>
      </c>
      <c r="G38" s="18">
        <v>6596</v>
      </c>
      <c r="H38" s="18">
        <v>1273</v>
      </c>
      <c r="I38" s="18">
        <v>4600</v>
      </c>
      <c r="J38" s="18">
        <v>4238</v>
      </c>
      <c r="K38" s="18">
        <v>8586</v>
      </c>
      <c r="L38" s="19"/>
      <c r="M38" s="19"/>
      <c r="N38" s="19"/>
    </row>
    <row r="39" spans="1:14" ht="12" customHeight="1">
      <c r="A39" s="24" t="s">
        <v>32</v>
      </c>
      <c r="B39" s="18">
        <v>2239</v>
      </c>
      <c r="C39" s="18">
        <v>4625</v>
      </c>
      <c r="D39" s="18">
        <v>66494</v>
      </c>
      <c r="E39" s="18">
        <v>423</v>
      </c>
      <c r="F39" s="18">
        <v>15047</v>
      </c>
      <c r="G39" s="18">
        <v>7381</v>
      </c>
      <c r="H39" s="18">
        <v>3428</v>
      </c>
      <c r="I39" s="18">
        <v>14084</v>
      </c>
      <c r="J39" s="18">
        <v>6547</v>
      </c>
      <c r="K39" s="18">
        <v>20007</v>
      </c>
      <c r="L39" s="19"/>
      <c r="M39" s="19"/>
      <c r="N39" s="19"/>
    </row>
    <row r="40" spans="1:14" ht="12" customHeight="1">
      <c r="A40" s="24" t="s">
        <v>33</v>
      </c>
      <c r="B40" s="18">
        <v>400</v>
      </c>
      <c r="C40" s="18">
        <v>866</v>
      </c>
      <c r="D40" s="18">
        <v>15055</v>
      </c>
      <c r="E40" s="18">
        <v>3826</v>
      </c>
      <c r="F40" s="18">
        <v>2611</v>
      </c>
      <c r="G40" s="18">
        <v>1086</v>
      </c>
      <c r="H40" s="18">
        <v>1224</v>
      </c>
      <c r="I40" s="18">
        <v>1979</v>
      </c>
      <c r="J40" s="18">
        <v>4067</v>
      </c>
      <c r="K40" s="18">
        <v>4088</v>
      </c>
      <c r="L40" s="19"/>
      <c r="M40" s="19"/>
      <c r="N40" s="19"/>
    </row>
    <row r="41" spans="1:14" ht="12" customHeight="1">
      <c r="A41" s="1" t="s">
        <v>78</v>
      </c>
      <c r="B41" s="20">
        <f>SUM(B37:B40)</f>
        <v>4178</v>
      </c>
      <c r="C41" s="20">
        <f t="shared" ref="C41:N41" si="1">SUM(C37:C40)</f>
        <v>8091</v>
      </c>
      <c r="D41" s="20">
        <f t="shared" si="1"/>
        <v>113637</v>
      </c>
      <c r="E41" s="20">
        <f t="shared" si="1"/>
        <v>4249</v>
      </c>
      <c r="F41" s="20">
        <f t="shared" si="1"/>
        <v>24453</v>
      </c>
      <c r="G41" s="20">
        <f t="shared" si="1"/>
        <v>15063</v>
      </c>
      <c r="H41" s="20">
        <f t="shared" si="1"/>
        <v>5925</v>
      </c>
      <c r="I41" s="20">
        <f t="shared" si="1"/>
        <v>20663</v>
      </c>
      <c r="J41" s="20">
        <f t="shared" si="1"/>
        <v>14852</v>
      </c>
      <c r="K41" s="20">
        <f t="shared" si="1"/>
        <v>32681</v>
      </c>
      <c r="L41" s="20">
        <f t="shared" si="1"/>
        <v>0</v>
      </c>
      <c r="M41" s="20">
        <f t="shared" si="1"/>
        <v>0</v>
      </c>
      <c r="N41" s="20">
        <f t="shared" si="1"/>
        <v>0</v>
      </c>
    </row>
    <row r="42" spans="1:14" ht="12" customHeight="1">
      <c r="A42" s="24" t="s">
        <v>34</v>
      </c>
      <c r="B42" s="18">
        <v>854</v>
      </c>
      <c r="C42" s="18">
        <v>2404</v>
      </c>
      <c r="D42" s="18">
        <v>30662</v>
      </c>
      <c r="E42" s="19"/>
      <c r="F42" s="18">
        <v>2889</v>
      </c>
      <c r="G42" s="18">
        <v>4752</v>
      </c>
      <c r="H42" s="18">
        <v>265</v>
      </c>
      <c r="I42" s="18">
        <v>8767</v>
      </c>
      <c r="J42" s="18">
        <v>3372</v>
      </c>
      <c r="K42" s="18">
        <v>10617</v>
      </c>
      <c r="L42" s="19"/>
      <c r="M42" s="18">
        <v>7</v>
      </c>
      <c r="N42" s="18">
        <v>46</v>
      </c>
    </row>
    <row r="43" spans="1:14" ht="12" customHeight="1">
      <c r="A43" s="24" t="s">
        <v>35</v>
      </c>
      <c r="B43" s="18">
        <v>538</v>
      </c>
      <c r="C43" s="18">
        <v>1210</v>
      </c>
      <c r="D43" s="18">
        <v>13112</v>
      </c>
      <c r="E43" s="18">
        <v>4185</v>
      </c>
      <c r="F43" s="18">
        <v>2113</v>
      </c>
      <c r="G43" s="18">
        <v>1910</v>
      </c>
      <c r="H43" s="18">
        <v>1169</v>
      </c>
      <c r="I43" s="18">
        <v>152</v>
      </c>
      <c r="J43" s="18">
        <v>771</v>
      </c>
      <c r="K43" s="18">
        <v>6997</v>
      </c>
      <c r="L43" s="19"/>
      <c r="M43" s="19"/>
      <c r="N43" s="19"/>
    </row>
    <row r="44" spans="1:14" ht="12" customHeight="1">
      <c r="A44" s="24" t="s">
        <v>36</v>
      </c>
      <c r="B44" s="18">
        <v>1003</v>
      </c>
      <c r="C44" s="18">
        <v>2390</v>
      </c>
      <c r="D44" s="18">
        <v>27860</v>
      </c>
      <c r="E44" s="18">
        <v>982</v>
      </c>
      <c r="F44" s="18">
        <v>4216</v>
      </c>
      <c r="G44" s="18">
        <v>442</v>
      </c>
      <c r="H44" s="18">
        <v>3853</v>
      </c>
      <c r="I44" s="18">
        <v>3102</v>
      </c>
      <c r="J44" s="18">
        <v>2832</v>
      </c>
      <c r="K44" s="18">
        <v>13395</v>
      </c>
      <c r="L44" s="18">
        <v>20</v>
      </c>
      <c r="M44" s="19"/>
      <c r="N44" s="19"/>
    </row>
    <row r="45" spans="1:14" ht="12" customHeight="1">
      <c r="A45" s="24" t="s">
        <v>37</v>
      </c>
      <c r="B45" s="18">
        <v>1439</v>
      </c>
      <c r="C45" s="18">
        <v>3543</v>
      </c>
      <c r="D45" s="18">
        <v>28767</v>
      </c>
      <c r="E45" s="18">
        <v>2292</v>
      </c>
      <c r="F45" s="18">
        <v>9532</v>
      </c>
      <c r="G45" s="18">
        <v>570</v>
      </c>
      <c r="H45" s="18">
        <v>1574</v>
      </c>
      <c r="I45" s="18">
        <v>3257</v>
      </c>
      <c r="J45" s="18">
        <v>3290</v>
      </c>
      <c r="K45" s="18">
        <v>10541</v>
      </c>
      <c r="L45" s="18">
        <v>3</v>
      </c>
      <c r="M45" s="19"/>
      <c r="N45" s="19"/>
    </row>
    <row r="46" spans="1:14" ht="12" customHeight="1">
      <c r="A46" s="24" t="s">
        <v>38</v>
      </c>
      <c r="B46" s="18">
        <v>1450</v>
      </c>
      <c r="C46" s="18">
        <v>3227</v>
      </c>
      <c r="D46" s="18">
        <v>28864</v>
      </c>
      <c r="E46" s="18">
        <v>1</v>
      </c>
      <c r="F46" s="18">
        <v>7141</v>
      </c>
      <c r="G46" s="18">
        <v>7937</v>
      </c>
      <c r="H46" s="18">
        <v>2798</v>
      </c>
      <c r="I46" s="18">
        <v>1046</v>
      </c>
      <c r="J46" s="18">
        <v>2648</v>
      </c>
      <c r="K46" s="18">
        <v>7160</v>
      </c>
      <c r="L46" s="18">
        <v>134</v>
      </c>
      <c r="M46" s="19"/>
      <c r="N46" s="19"/>
    </row>
    <row r="47" spans="1:14" ht="12" customHeight="1">
      <c r="A47" s="24" t="s">
        <v>39</v>
      </c>
      <c r="B47" s="18">
        <v>2175</v>
      </c>
      <c r="C47" s="18">
        <v>6115</v>
      </c>
      <c r="D47" s="18">
        <v>50941</v>
      </c>
      <c r="E47" s="18">
        <v>1115</v>
      </c>
      <c r="F47" s="18">
        <v>13793</v>
      </c>
      <c r="G47" s="18">
        <v>8161</v>
      </c>
      <c r="H47" s="18">
        <v>6578</v>
      </c>
      <c r="I47" s="18">
        <v>8776</v>
      </c>
      <c r="J47" s="18">
        <v>4955</v>
      </c>
      <c r="K47" s="18">
        <v>7864</v>
      </c>
      <c r="L47" s="18">
        <v>814</v>
      </c>
      <c r="M47" s="19"/>
      <c r="N47" s="19"/>
    </row>
    <row r="48" spans="1:14" ht="12" customHeight="1">
      <c r="A48" s="24" t="s">
        <v>40</v>
      </c>
      <c r="B48" s="18">
        <v>1533</v>
      </c>
      <c r="C48" s="18">
        <v>3764</v>
      </c>
      <c r="D48" s="18">
        <v>32134</v>
      </c>
      <c r="E48" s="19"/>
      <c r="F48" s="18">
        <v>4689</v>
      </c>
      <c r="G48" s="18">
        <v>1365</v>
      </c>
      <c r="H48" s="18">
        <v>1503</v>
      </c>
      <c r="I48" s="18">
        <v>3723</v>
      </c>
      <c r="J48" s="18">
        <v>4629</v>
      </c>
      <c r="K48" s="18">
        <v>16225</v>
      </c>
      <c r="L48" s="19"/>
      <c r="M48" s="19"/>
      <c r="N48" s="19"/>
    </row>
    <row r="49" spans="1:14" ht="12" customHeight="1">
      <c r="A49" s="24" t="s">
        <v>41</v>
      </c>
      <c r="B49" s="18">
        <v>1117</v>
      </c>
      <c r="C49" s="18">
        <v>2653</v>
      </c>
      <c r="D49" s="18">
        <v>67445</v>
      </c>
      <c r="E49" s="18">
        <v>60</v>
      </c>
      <c r="F49" s="18">
        <v>7306</v>
      </c>
      <c r="G49" s="18">
        <v>22425</v>
      </c>
      <c r="H49" s="18">
        <v>1597</v>
      </c>
      <c r="I49" s="18">
        <v>9474</v>
      </c>
      <c r="J49" s="18">
        <v>4307</v>
      </c>
      <c r="K49" s="18">
        <v>20597</v>
      </c>
      <c r="L49" s="18">
        <v>1739</v>
      </c>
      <c r="M49" s="19"/>
      <c r="N49" s="19"/>
    </row>
    <row r="50" spans="1:14" ht="12" customHeight="1">
      <c r="A50" s="24" t="s">
        <v>42</v>
      </c>
      <c r="B50" s="18">
        <v>1020</v>
      </c>
      <c r="C50" s="18">
        <v>2481</v>
      </c>
      <c r="D50" s="18">
        <v>41266</v>
      </c>
      <c r="E50" s="18">
        <v>3445</v>
      </c>
      <c r="F50" s="18">
        <v>6512</v>
      </c>
      <c r="G50" s="18">
        <v>6273</v>
      </c>
      <c r="H50" s="18">
        <v>1041</v>
      </c>
      <c r="I50" s="18">
        <v>5886</v>
      </c>
      <c r="J50" s="18">
        <v>7802</v>
      </c>
      <c r="K50" s="18">
        <v>13651</v>
      </c>
      <c r="L50" s="18">
        <v>101</v>
      </c>
      <c r="M50" s="19"/>
      <c r="N50" s="19"/>
    </row>
    <row r="51" spans="1:14" ht="12" customHeight="1">
      <c r="A51" s="25" t="s">
        <v>43</v>
      </c>
      <c r="B51" s="18">
        <v>495</v>
      </c>
      <c r="C51" s="18">
        <v>1115</v>
      </c>
      <c r="D51" s="18">
        <v>25856</v>
      </c>
      <c r="E51" s="18">
        <v>5917</v>
      </c>
      <c r="F51" s="18">
        <v>3085</v>
      </c>
      <c r="G51" s="18">
        <v>4409</v>
      </c>
      <c r="H51" s="18">
        <v>2036</v>
      </c>
      <c r="I51" s="18">
        <v>1551</v>
      </c>
      <c r="J51" s="18">
        <v>5063</v>
      </c>
      <c r="K51" s="18">
        <v>9228</v>
      </c>
      <c r="L51" s="18">
        <v>484</v>
      </c>
      <c r="M51" s="19"/>
      <c r="N51" s="19"/>
    </row>
    <row r="52" spans="1:14" ht="12" customHeight="1">
      <c r="A52" s="3" t="s">
        <v>64</v>
      </c>
      <c r="B52" s="3">
        <f>SUM(B42:B51)</f>
        <v>11624</v>
      </c>
      <c r="C52" s="3">
        <f t="shared" ref="C52:D52" si="2">SUM(C42:C51)</f>
        <v>28902</v>
      </c>
      <c r="D52" s="3">
        <f t="shared" si="2"/>
        <v>346907</v>
      </c>
      <c r="E52" s="3">
        <f t="shared" ref="E52:N52" si="3">SUM(E42:E51)</f>
        <v>17997</v>
      </c>
      <c r="F52" s="3">
        <f t="shared" si="3"/>
        <v>61276</v>
      </c>
      <c r="G52" s="3">
        <f t="shared" si="3"/>
        <v>58244</v>
      </c>
      <c r="H52" s="3">
        <f t="shared" si="3"/>
        <v>22414</v>
      </c>
      <c r="I52" s="3">
        <f t="shared" si="3"/>
        <v>45734</v>
      </c>
      <c r="J52" s="3">
        <f t="shared" si="3"/>
        <v>39669</v>
      </c>
      <c r="K52" s="3">
        <f t="shared" si="3"/>
        <v>116275</v>
      </c>
      <c r="L52" s="3">
        <f t="shared" si="3"/>
        <v>3295</v>
      </c>
      <c r="M52" s="3">
        <f t="shared" si="3"/>
        <v>7</v>
      </c>
      <c r="N52" s="3">
        <f t="shared" si="3"/>
        <v>46</v>
      </c>
    </row>
    <row r="53" spans="1:14" ht="12" customHeight="1">
      <c r="A53" s="3" t="s">
        <v>65</v>
      </c>
      <c r="B53" s="3">
        <f>SUM(B36,B41,B52)</f>
        <v>58513</v>
      </c>
      <c r="C53" s="3">
        <f t="shared" ref="C53:D53" si="4">SUM(C36,C41,C52)</f>
        <v>132424</v>
      </c>
      <c r="D53" s="3">
        <f t="shared" si="4"/>
        <v>1333948</v>
      </c>
      <c r="E53" s="3">
        <f t="shared" ref="E53:N53" si="5">SUM(E36,E41,E52)</f>
        <v>126558</v>
      </c>
      <c r="F53" s="3">
        <f t="shared" si="5"/>
        <v>350526</v>
      </c>
      <c r="G53" s="3">
        <f t="shared" si="5"/>
        <v>134506</v>
      </c>
      <c r="H53" s="3">
        <f t="shared" si="5"/>
        <v>126515</v>
      </c>
      <c r="I53" s="3">
        <f t="shared" si="5"/>
        <v>190832</v>
      </c>
      <c r="J53" s="3">
        <f t="shared" si="5"/>
        <v>153274</v>
      </c>
      <c r="K53" s="3">
        <f t="shared" si="5"/>
        <v>374322</v>
      </c>
      <c r="L53" s="3">
        <f t="shared" si="5"/>
        <v>3973</v>
      </c>
      <c r="M53" s="3">
        <f t="shared" si="5"/>
        <v>214</v>
      </c>
      <c r="N53" s="3">
        <f t="shared" si="5"/>
        <v>386</v>
      </c>
    </row>
  </sheetData>
  <mergeCells count="13">
    <mergeCell ref="B1:H1"/>
    <mergeCell ref="K1:N1"/>
    <mergeCell ref="A3:A5"/>
    <mergeCell ref="M3:N4"/>
    <mergeCell ref="F4:F5"/>
    <mergeCell ref="G4:G5"/>
    <mergeCell ref="H4:H5"/>
    <mergeCell ref="I4:I5"/>
    <mergeCell ref="J4:J5"/>
    <mergeCell ref="K4:K5"/>
    <mergeCell ref="L4:L5"/>
    <mergeCell ref="F3:L3"/>
    <mergeCell ref="B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3A0F5017B3B734C8362AABD66A0B72C" ma:contentTypeVersion="2" ma:contentTypeDescription="Создание документа." ma:contentTypeScope="" ma:versionID="fb53e98eeca29918209b3e8526d059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7aaef4e4c94843c9da47040064215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8040B0-7351-4F31-9F52-022B9FFB7B67}"/>
</file>

<file path=customXml/itemProps2.xml><?xml version="1.0" encoding="utf-8"?>
<ds:datastoreItem xmlns:ds="http://schemas.openxmlformats.org/officeDocument/2006/customXml" ds:itemID="{72291973-ADB2-4FEE-8342-CB7F8E8C97F1}"/>
</file>

<file path=customXml/itemProps3.xml><?xml version="1.0" encoding="utf-8"?>
<ds:datastoreItem xmlns:ds="http://schemas.openxmlformats.org/officeDocument/2006/customXml" ds:itemID="{C5207989-E674-4F20-B8BE-5CD757E36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часть 1</vt:lpstr>
      <vt:lpstr>часть 2</vt:lpstr>
      <vt:lpstr>обращения</vt:lpstr>
      <vt:lpstr>всего услуг</vt:lpstr>
      <vt:lpstr>услуги сем.с детьми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помощи, оказанной нуждающемуся населению в Новосибирской области (на 1 октября 2014 г.)</dc:title>
  <dc:creator/>
  <cp:lastModifiedBy/>
  <dcterms:created xsi:type="dcterms:W3CDTF">2006-09-28T05:33:49Z</dcterms:created>
  <dcterms:modified xsi:type="dcterms:W3CDTF">2014-10-21T04:51:44Z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0x01010073A0F5017B3B734C8362AABD66A0B72C</vt:lpwstr>
  </property>
</Properties>
</file>