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5" yWindow="0" windowWidth="19095" windowHeight="5820" tabRatio="666" activeTab="2"/>
  </bookViews>
  <sheets>
    <sheet name="часть 1" sheetId="1" r:id="rId1"/>
    <sheet name="часть 2" sheetId="2" r:id="rId2"/>
    <sheet name="обращения" sheetId="7" r:id="rId3"/>
    <sheet name="всего услуг" sheetId="8" r:id="rId4"/>
    <sheet name="услуги сем.с детьми" sheetId="9" r:id="rId5"/>
  </sheets>
  <calcPr calcId="125725"/>
</workbook>
</file>

<file path=xl/calcChain.xml><?xml version="1.0" encoding="utf-8"?>
<calcChain xmlns="http://schemas.openxmlformats.org/spreadsheetml/2006/main">
  <c r="B36" i="1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 s="1"/>
  <c r="AD36"/>
  <c r="AE36"/>
  <c r="AF36"/>
  <c r="AG36"/>
  <c r="AH36"/>
  <c r="B36" i="2"/>
  <c r="C36"/>
  <c r="D36"/>
  <c r="E36"/>
  <c r="F36"/>
  <c r="G36"/>
  <c r="H36"/>
  <c r="I36"/>
  <c r="J36"/>
  <c r="K36"/>
  <c r="L36"/>
  <c r="M36"/>
  <c r="N36"/>
  <c r="O36"/>
  <c r="P36"/>
  <c r="Q36"/>
  <c r="B41"/>
  <c r="C41"/>
  <c r="D41"/>
  <c r="E41"/>
  <c r="F41"/>
  <c r="G41"/>
  <c r="H41"/>
  <c r="I41"/>
  <c r="J41"/>
  <c r="K41"/>
  <c r="L41"/>
  <c r="M41"/>
  <c r="N41"/>
  <c r="O41"/>
  <c r="P41"/>
  <c r="Q41"/>
  <c r="B36" i="9"/>
  <c r="C36"/>
  <c r="D36"/>
  <c r="E36"/>
  <c r="F36"/>
  <c r="G36"/>
  <c r="H36"/>
  <c r="I36"/>
  <c r="J36"/>
  <c r="K36"/>
  <c r="L36"/>
  <c r="M36"/>
  <c r="N36"/>
  <c r="E52"/>
  <c r="F52"/>
  <c r="G52"/>
  <c r="H52"/>
  <c r="I52"/>
  <c r="J52"/>
  <c r="K52"/>
  <c r="L52"/>
  <c r="M52"/>
  <c r="N52"/>
  <c r="E41"/>
  <c r="F41"/>
  <c r="G41"/>
  <c r="H41"/>
  <c r="I41"/>
  <c r="J41"/>
  <c r="K41"/>
  <c r="L41"/>
  <c r="M41"/>
  <c r="N41"/>
  <c r="E53"/>
  <c r="F53"/>
  <c r="G53"/>
  <c r="H53"/>
  <c r="I53"/>
  <c r="J53"/>
  <c r="K53"/>
  <c r="L53"/>
  <c r="M53"/>
  <c r="N53"/>
  <c r="AH52" i="1"/>
  <c r="AH41"/>
  <c r="AH53" l="1"/>
  <c r="C52" i="9"/>
  <c r="D52"/>
  <c r="B52"/>
  <c r="C41"/>
  <c r="D41"/>
  <c r="B41"/>
  <c r="C52" i="8"/>
  <c r="D52"/>
  <c r="E52"/>
  <c r="F52"/>
  <c r="G52"/>
  <c r="H52"/>
  <c r="I52"/>
  <c r="B52"/>
  <c r="C41"/>
  <c r="D41"/>
  <c r="E41"/>
  <c r="F41"/>
  <c r="G41"/>
  <c r="H41"/>
  <c r="I41"/>
  <c r="B41"/>
  <c r="C36"/>
  <c r="C53" s="1"/>
  <c r="D36"/>
  <c r="D53" s="1"/>
  <c r="E36"/>
  <c r="E53" s="1"/>
  <c r="F36"/>
  <c r="F53" s="1"/>
  <c r="G36"/>
  <c r="G53" s="1"/>
  <c r="H36"/>
  <c r="H53" s="1"/>
  <c r="I36"/>
  <c r="I53" s="1"/>
  <c r="B36"/>
  <c r="B53" s="1"/>
  <c r="C52" i="7"/>
  <c r="D52"/>
  <c r="E52"/>
  <c r="F52"/>
  <c r="G52"/>
  <c r="H52"/>
  <c r="I52"/>
  <c r="J52"/>
  <c r="K52"/>
  <c r="B52"/>
  <c r="C41"/>
  <c r="D41"/>
  <c r="E41"/>
  <c r="F41"/>
  <c r="G41"/>
  <c r="H41"/>
  <c r="I41"/>
  <c r="J41"/>
  <c r="K41"/>
  <c r="B41"/>
  <c r="C36"/>
  <c r="C53" s="1"/>
  <c r="D36"/>
  <c r="D53" s="1"/>
  <c r="E36"/>
  <c r="E53" s="1"/>
  <c r="F36"/>
  <c r="F53" s="1"/>
  <c r="G36"/>
  <c r="G53" s="1"/>
  <c r="H36"/>
  <c r="H53" s="1"/>
  <c r="I36"/>
  <c r="I53" s="1"/>
  <c r="J36"/>
  <c r="J53" s="1"/>
  <c r="K36"/>
  <c r="K53" s="1"/>
  <c r="B36"/>
  <c r="B53" s="1"/>
  <c r="C52" i="2"/>
  <c r="D52"/>
  <c r="E52"/>
  <c r="F52"/>
  <c r="G52"/>
  <c r="H52"/>
  <c r="I52"/>
  <c r="J52"/>
  <c r="K52"/>
  <c r="L52"/>
  <c r="M52"/>
  <c r="N52"/>
  <c r="O52"/>
  <c r="P52"/>
  <c r="Q52"/>
  <c r="B52"/>
  <c r="C53"/>
  <c r="D53"/>
  <c r="E53"/>
  <c r="F53"/>
  <c r="G53"/>
  <c r="H53"/>
  <c r="I53"/>
  <c r="J53"/>
  <c r="K53"/>
  <c r="L53"/>
  <c r="M53"/>
  <c r="N53"/>
  <c r="O53"/>
  <c r="P53"/>
  <c r="Q53"/>
  <c r="B53"/>
  <c r="C52" i="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 s="1"/>
  <c r="AD52"/>
  <c r="AE52"/>
  <c r="AF52"/>
  <c r="AG52"/>
  <c r="B52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 s="1"/>
  <c r="AD41"/>
  <c r="AE41"/>
  <c r="AF41"/>
  <c r="AG41"/>
  <c r="B41"/>
  <c r="B53" i="9" l="1"/>
  <c r="C53"/>
  <c r="D53"/>
  <c r="AG53" i="1"/>
  <c r="AE53"/>
  <c r="Z53"/>
  <c r="X53"/>
  <c r="V53"/>
  <c r="T53"/>
  <c r="R53"/>
  <c r="P53"/>
  <c r="N53"/>
  <c r="L53"/>
  <c r="J53"/>
  <c r="H53"/>
  <c r="F53"/>
  <c r="D53"/>
  <c r="AB53"/>
  <c r="AC53" s="1"/>
  <c r="B53"/>
  <c r="AF53"/>
  <c r="AD53"/>
  <c r="AA53"/>
  <c r="Y53"/>
  <c r="W53"/>
  <c r="U53"/>
  <c r="S53"/>
  <c r="Q53"/>
  <c r="O53"/>
  <c r="M53"/>
  <c r="K53"/>
  <c r="I53"/>
  <c r="G53"/>
  <c r="E53"/>
  <c r="C53"/>
</calcChain>
</file>

<file path=xl/sharedStrings.xml><?xml version="1.0" encoding="utf-8"?>
<sst xmlns="http://schemas.openxmlformats.org/spreadsheetml/2006/main" count="357" uniqueCount="116">
  <si>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</si>
  <si>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</si>
  <si>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</si>
  <si>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</si>
  <si>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</si>
  <si>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</si>
  <si>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</si>
  <si>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</si>
  <si>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</si>
  <si>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</si>
  <si>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Коченевский</t>
  </si>
  <si>
    <t xml:space="preserve"> Кочковский</t>
  </si>
  <si>
    <t xml:space="preserve"> Краснозерский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</si>
  <si>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</si>
  <si>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</si>
  <si>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</si>
  <si>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</si>
  <si>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</si>
  <si>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</si>
  <si>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</si>
  <si>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</si>
  <si>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</si>
  <si>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</si>
  <si>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</si>
  <si>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</si>
  <si>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</si>
  <si>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</si>
  <si>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</si>
  <si>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</si>
  <si>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</si>
  <si>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р.п. Кольцово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</si>
  <si>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</si>
  <si>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</si>
  <si>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</si>
  <si>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</si>
  <si>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</si>
  <si>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</si>
  <si>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</si>
  <si>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</si>
  <si>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</si>
  <si>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</si>
  <si>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</si>
  <si>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</si>
  <si>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</si>
  <si>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Районы НСО</t>
  </si>
  <si>
    <t>Район</t>
  </si>
  <si>
    <t>Натуральная помощь</t>
  </si>
  <si>
    <t>Продукты</t>
  </si>
  <si>
    <t>Горячее питание</t>
  </si>
  <si>
    <t>Вещевая (и прочая) помощь</t>
  </si>
  <si>
    <t>Денежные средства</t>
  </si>
  <si>
    <t>Социальная помощь на платное лечение</t>
  </si>
  <si>
    <t>Оплата проезда</t>
  </si>
  <si>
    <t>Оказание бытовых услуг</t>
  </si>
  <si>
    <t>Остальные денежные средства</t>
  </si>
  <si>
    <t>ИТОГО                                                                                 оказано экономической помощи</t>
  </si>
  <si>
    <t>Всего оказано услуг по району</t>
  </si>
  <si>
    <t>Кол.  сем.</t>
  </si>
  <si>
    <t>Кол. услуг</t>
  </si>
  <si>
    <t>Кол.    чел.</t>
  </si>
  <si>
    <t>сумма руб.</t>
  </si>
  <si>
    <t>Культ. масс</t>
  </si>
  <si>
    <t>Кол.  семей</t>
  </si>
  <si>
    <t>Города и рп НСО</t>
  </si>
  <si>
    <t>Районы Н-ка</t>
  </si>
  <si>
    <t>Итого:</t>
  </si>
  <si>
    <t xml:space="preserve">Санаторно-курортные и детсике оздоровительные путевки, кроме льготных путевок и путевок в обл.и гор.учреждения </t>
  </si>
  <si>
    <t>Кол.  взр</t>
  </si>
  <si>
    <t>Кол. детей</t>
  </si>
  <si>
    <t>Консультации</t>
  </si>
  <si>
    <t>Выдача справок</t>
  </si>
  <si>
    <t>Всего обслужено в отделении срочного обслуживания (экономическая помощь, справки, консультации, соц.услуги)</t>
  </si>
  <si>
    <t>К.чел.</t>
  </si>
  <si>
    <t>К.усл.</t>
  </si>
  <si>
    <t>К.семей</t>
  </si>
  <si>
    <t>К.обращ.</t>
  </si>
  <si>
    <t>Всего гражд-обращений (гр-обр.считается один раз в месяц, не завис от кол-ва обращ за этот мес)</t>
  </si>
  <si>
    <t>Всего обращений</t>
  </si>
  <si>
    <t>Города и р.п. НСО</t>
  </si>
  <si>
    <t>Количество обращений</t>
  </si>
  <si>
    <t>отделение срочного соц.обслуж</t>
  </si>
  <si>
    <t>отделение помощи семье и детям</t>
  </si>
  <si>
    <t>отдел.психол-педагог пом с и д</t>
  </si>
  <si>
    <t>отделение соц-мед.помощи</t>
  </si>
  <si>
    <t>отделен.профил.безнадз-ти детей</t>
  </si>
  <si>
    <t>отделение помощи женщинам</t>
  </si>
  <si>
    <t>отделение дневного пребывания</t>
  </si>
  <si>
    <t>отделение соц.реабил.инвалидов</t>
  </si>
  <si>
    <t>отделение по оказ.быт. услуг</t>
  </si>
  <si>
    <t>в том числе:</t>
  </si>
  <si>
    <t>сициально-педагогические услуги</t>
  </si>
  <si>
    <t>социально-медицинские услуги</t>
  </si>
  <si>
    <t>социально-экономические услуги</t>
  </si>
  <si>
    <t>социально-правовые усулги</t>
  </si>
  <si>
    <t>социально-психологические услуги</t>
  </si>
  <si>
    <t>социально-бытовые услуги</t>
  </si>
  <si>
    <t>прочие услуги</t>
  </si>
  <si>
    <t>Всего по району</t>
  </si>
  <si>
    <t>в том числе кол-во услуг:</t>
  </si>
  <si>
    <t xml:space="preserve">Район </t>
  </si>
  <si>
    <t>семей</t>
  </si>
  <si>
    <t>чел.</t>
  </si>
  <si>
    <t>услуг</t>
  </si>
  <si>
    <t>социально-правовые услуги</t>
  </si>
  <si>
    <t>социально-педагогические услуги</t>
  </si>
  <si>
    <t>Обслужено в отделении дневного пребывания</t>
  </si>
  <si>
    <t>взросл</t>
  </si>
  <si>
    <t>детей</t>
  </si>
  <si>
    <t>в сред. на 1 чел.</t>
  </si>
  <si>
    <t>Кол-во граждан, состоящих на учете (чел.)</t>
  </si>
  <si>
    <t>в т.ч. по пр. ДЦП</t>
  </si>
  <si>
    <t xml:space="preserve">Услуги, оказанные семьям с детьми </t>
  </si>
  <si>
    <t xml:space="preserve">Сведения о помощи, оказанной нуждающемуся населению в Новосибирской области </t>
  </si>
  <si>
    <t>Сведения о помощи, оказанной нуждающемуся населению в Новосибирской области</t>
  </si>
  <si>
    <t xml:space="preserve">Сведения о помощи, оказанной нуждающемуся населению в Новосибисркой области </t>
  </si>
  <si>
    <t>на 1 января 2015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</si>
</sst>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8"/>
      <color indexed="8"/>
      <name val="Times New Roman Cyr"/>
      <charset val="204"/>
    </font>
    <font>
      <b/>
      <sz val="8"/>
      <color indexed="8"/>
      <name val="Times New Roman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 Cyr"/>
      <charset val="204"/>
    </font>
    <font>
      <sz val="9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 Cy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0" fillId="0" borderId="0" xfId="0" applyFont="1"/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0" fillId="0" borderId="2" xfId="0" applyBorder="1"/>
    <xf numFmtId="0" fontId="2" fillId="0" borderId="17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I53"/>
  <sheetViews>
    <sheetView workbookViewId="0">
      <pane xSplit="1" ySplit="5" topLeftCell="M18" activePane="bottomRight" state="frozen"/>
      <selection pane="topRight" activeCell="B1" sqref="B1"/>
      <selection pane="bottomLeft" activeCell="A6" sqref="A6"/>
      <selection pane="bottomRight" activeCell="AD2" sqref="AD2"/>
    </sheetView>
  </sheetViews>
  <sheetFormatPr defaultRowHeight="15"/>
  <cols>
    <col min="1" max="1" width="14" customWidth="1"/>
    <col min="2" max="2" width="7.140625" customWidth="1"/>
    <col min="3" max="5" width="6.85546875" customWidth="1"/>
    <col min="6" max="6" width="6.28515625" customWidth="1"/>
    <col min="7" max="7" width="6.5703125" customWidth="1"/>
    <col min="8" max="8" width="6.7109375" customWidth="1"/>
    <col min="9" max="10" width="6.140625" customWidth="1"/>
    <col min="11" max="11" width="7.28515625" customWidth="1"/>
    <col min="12" max="12" width="6.85546875" customWidth="1"/>
    <col min="13" max="13" width="6.140625" customWidth="1"/>
    <col min="14" max="14" width="7.5703125" customWidth="1"/>
    <col min="15" max="15" width="6" customWidth="1"/>
    <col min="16" max="16" width="5.42578125" customWidth="1"/>
    <col min="17" max="17" width="7.42578125" customWidth="1"/>
    <col min="18" max="18" width="5.5703125" customWidth="1"/>
    <col min="19" max="19" width="5" customWidth="1"/>
    <col min="20" max="20" width="8" customWidth="1"/>
    <col min="21" max="21" width="5.85546875" customWidth="1"/>
    <col min="22" max="22" width="5.5703125" customWidth="1"/>
    <col min="23" max="23" width="5.7109375" customWidth="1"/>
    <col min="24" max="24" width="8.85546875" customWidth="1"/>
    <col min="25" max="25" width="6.28515625" customWidth="1"/>
    <col min="26" max="26" width="7" customWidth="1"/>
    <col min="27" max="27" width="6.7109375" customWidth="1"/>
    <col min="28" max="28" width="8.7109375" customWidth="1"/>
    <col min="29" max="29" width="7.7109375" style="7" customWidth="1"/>
    <col min="30" max="30" width="7.140625" customWidth="1"/>
  </cols>
  <sheetData>
    <row r="1" spans="1:35" s="11" customFormat="1" ht="17.25">
      <c r="B1" s="26" t="s">
        <v>114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15"/>
      <c r="Z1" s="15"/>
      <c r="AA1" s="15"/>
      <c r="AB1" s="15"/>
      <c r="AC1" s="15"/>
      <c r="AD1" s="27" t="s">
        <v>115</v>
      </c>
      <c r="AE1" s="27"/>
      <c r="AF1" s="27"/>
      <c r="AG1" s="27"/>
      <c r="AH1" s="27"/>
      <c r="AI1" s="27"/>
    </row>
    <row r="3" spans="1:35">
      <c r="A3" s="39" t="s">
        <v>45</v>
      </c>
      <c r="B3" s="45" t="s">
        <v>46</v>
      </c>
      <c r="C3" s="46"/>
      <c r="D3" s="46"/>
      <c r="E3" s="46"/>
      <c r="F3" s="46"/>
      <c r="G3" s="46"/>
      <c r="H3" s="46"/>
      <c r="I3" s="46"/>
      <c r="J3" s="46"/>
      <c r="K3" s="46"/>
      <c r="L3" s="38" t="s">
        <v>50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1" t="s">
        <v>55</v>
      </c>
      <c r="Z3" s="32"/>
      <c r="AA3" s="32"/>
      <c r="AB3" s="32"/>
      <c r="AC3" s="32"/>
      <c r="AD3" s="33"/>
      <c r="AE3" s="31" t="s">
        <v>56</v>
      </c>
      <c r="AF3" s="32"/>
      <c r="AG3" s="33"/>
      <c r="AH3" s="28" t="s">
        <v>109</v>
      </c>
    </row>
    <row r="4" spans="1:35" ht="21.75" customHeight="1">
      <c r="A4" s="40"/>
      <c r="B4" s="42" t="s">
        <v>47</v>
      </c>
      <c r="C4" s="43"/>
      <c r="D4" s="43"/>
      <c r="E4" s="44"/>
      <c r="F4" s="42" t="s">
        <v>48</v>
      </c>
      <c r="G4" s="43"/>
      <c r="H4" s="44"/>
      <c r="I4" s="42" t="s">
        <v>49</v>
      </c>
      <c r="J4" s="43"/>
      <c r="K4" s="43"/>
      <c r="L4" s="37" t="s">
        <v>51</v>
      </c>
      <c r="M4" s="37"/>
      <c r="N4" s="37"/>
      <c r="O4" s="37" t="s">
        <v>52</v>
      </c>
      <c r="P4" s="37"/>
      <c r="Q4" s="37"/>
      <c r="R4" s="37" t="s">
        <v>53</v>
      </c>
      <c r="S4" s="37"/>
      <c r="T4" s="37"/>
      <c r="U4" s="37" t="s">
        <v>54</v>
      </c>
      <c r="V4" s="37"/>
      <c r="W4" s="37"/>
      <c r="X4" s="37"/>
      <c r="Y4" s="34"/>
      <c r="Z4" s="35"/>
      <c r="AA4" s="35"/>
      <c r="AB4" s="35"/>
      <c r="AC4" s="35"/>
      <c r="AD4" s="36"/>
      <c r="AE4" s="34"/>
      <c r="AF4" s="35"/>
      <c r="AG4" s="36"/>
      <c r="AH4" s="29"/>
    </row>
    <row r="5" spans="1:35" ht="22.5">
      <c r="A5" s="41"/>
      <c r="B5" s="2" t="s">
        <v>57</v>
      </c>
      <c r="C5" s="2" t="s">
        <v>59</v>
      </c>
      <c r="D5" s="2" t="s">
        <v>58</v>
      </c>
      <c r="E5" s="2" t="s">
        <v>60</v>
      </c>
      <c r="F5" s="2" t="s">
        <v>59</v>
      </c>
      <c r="G5" s="2" t="s">
        <v>58</v>
      </c>
      <c r="H5" s="2" t="s">
        <v>60</v>
      </c>
      <c r="I5" s="2" t="s">
        <v>59</v>
      </c>
      <c r="J5" s="2" t="s">
        <v>58</v>
      </c>
      <c r="K5" s="2" t="s">
        <v>60</v>
      </c>
      <c r="L5" s="2" t="s">
        <v>59</v>
      </c>
      <c r="M5" s="2" t="s">
        <v>58</v>
      </c>
      <c r="N5" s="2" t="s">
        <v>60</v>
      </c>
      <c r="O5" s="2" t="s">
        <v>59</v>
      </c>
      <c r="P5" s="2" t="s">
        <v>58</v>
      </c>
      <c r="Q5" s="2" t="s">
        <v>60</v>
      </c>
      <c r="R5" s="2" t="s">
        <v>59</v>
      </c>
      <c r="S5" s="2" t="s">
        <v>58</v>
      </c>
      <c r="T5" s="2" t="s">
        <v>60</v>
      </c>
      <c r="U5" s="2" t="s">
        <v>57</v>
      </c>
      <c r="V5" s="2" t="s">
        <v>59</v>
      </c>
      <c r="W5" s="2" t="s">
        <v>58</v>
      </c>
      <c r="X5" s="2" t="s">
        <v>60</v>
      </c>
      <c r="Y5" s="8" t="s">
        <v>57</v>
      </c>
      <c r="Z5" s="8" t="s">
        <v>59</v>
      </c>
      <c r="AA5" s="8" t="s">
        <v>58</v>
      </c>
      <c r="AB5" s="8" t="s">
        <v>60</v>
      </c>
      <c r="AC5" s="6" t="s">
        <v>108</v>
      </c>
      <c r="AD5" s="8" t="s">
        <v>61</v>
      </c>
      <c r="AE5" s="8" t="s">
        <v>62</v>
      </c>
      <c r="AF5" s="8" t="s">
        <v>59</v>
      </c>
      <c r="AG5" s="8" t="s">
        <v>58</v>
      </c>
      <c r="AH5" s="30"/>
    </row>
    <row r="6" spans="1:35" s="9" customFormat="1" ht="11.25" customHeight="1">
      <c r="A6" s="16" t="s">
        <v>0</v>
      </c>
      <c r="B6" s="18">
        <v>615</v>
      </c>
      <c r="C6" s="18">
        <v>1192</v>
      </c>
      <c r="D6" s="18">
        <v>1184</v>
      </c>
      <c r="E6" s="18">
        <v>223907</v>
      </c>
      <c r="F6" s="19"/>
      <c r="G6" s="19"/>
      <c r="H6" s="19"/>
      <c r="I6" s="19"/>
      <c r="J6" s="19"/>
      <c r="K6" s="19"/>
      <c r="L6" s="18">
        <v>12</v>
      </c>
      <c r="M6" s="18">
        <v>5</v>
      </c>
      <c r="N6" s="18">
        <v>14500</v>
      </c>
      <c r="O6" s="18">
        <v>55</v>
      </c>
      <c r="P6" s="18">
        <v>18</v>
      </c>
      <c r="Q6" s="18">
        <v>34450</v>
      </c>
      <c r="R6" s="19"/>
      <c r="S6" s="19"/>
      <c r="T6" s="19"/>
      <c r="U6" s="18">
        <v>325</v>
      </c>
      <c r="V6" s="18">
        <v>1547</v>
      </c>
      <c r="W6" s="18">
        <v>454</v>
      </c>
      <c r="X6" s="18">
        <v>2097100</v>
      </c>
      <c r="Y6" s="18">
        <v>756</v>
      </c>
      <c r="Z6" s="18">
        <v>2210</v>
      </c>
      <c r="AA6" s="18">
        <v>1866</v>
      </c>
      <c r="AB6" s="18">
        <v>5615522</v>
      </c>
      <c r="AC6" s="18">
        <v>2541</v>
      </c>
      <c r="AD6" s="18">
        <v>27000</v>
      </c>
      <c r="AE6" s="18">
        <v>1441</v>
      </c>
      <c r="AF6" s="18">
        <v>3237</v>
      </c>
      <c r="AG6" s="18">
        <v>15364</v>
      </c>
      <c r="AH6" s="18">
        <v>3314</v>
      </c>
    </row>
    <row r="7" spans="1:35" s="9" customFormat="1" ht="11.25" customHeight="1">
      <c r="A7" s="17" t="s">
        <v>1</v>
      </c>
      <c r="B7" s="18">
        <v>1253</v>
      </c>
      <c r="C7" s="18">
        <v>2041</v>
      </c>
      <c r="D7" s="18">
        <v>1939</v>
      </c>
      <c r="E7" s="18">
        <v>397442</v>
      </c>
      <c r="F7" s="19"/>
      <c r="G7" s="19"/>
      <c r="H7" s="19"/>
      <c r="I7" s="18">
        <v>378</v>
      </c>
      <c r="J7" s="18">
        <v>196</v>
      </c>
      <c r="K7" s="18">
        <v>51799</v>
      </c>
      <c r="L7" s="18">
        <v>89</v>
      </c>
      <c r="M7" s="18">
        <v>49</v>
      </c>
      <c r="N7" s="18">
        <v>429687</v>
      </c>
      <c r="O7" s="18">
        <v>412</v>
      </c>
      <c r="P7" s="18">
        <v>657</v>
      </c>
      <c r="Q7" s="18">
        <v>298009</v>
      </c>
      <c r="R7" s="19"/>
      <c r="S7" s="19"/>
      <c r="T7" s="19"/>
      <c r="U7" s="18">
        <v>651</v>
      </c>
      <c r="V7" s="18">
        <v>2323</v>
      </c>
      <c r="W7" s="18">
        <v>967</v>
      </c>
      <c r="X7" s="18">
        <v>4346569</v>
      </c>
      <c r="Y7" s="18">
        <v>2028</v>
      </c>
      <c r="Z7" s="18">
        <v>4371</v>
      </c>
      <c r="AA7" s="18">
        <v>4206</v>
      </c>
      <c r="AB7" s="18">
        <v>11656148</v>
      </c>
      <c r="AC7" s="18">
        <v>2666.7</v>
      </c>
      <c r="AD7" s="18">
        <v>142944</v>
      </c>
      <c r="AE7" s="18">
        <v>4495</v>
      </c>
      <c r="AF7" s="18">
        <v>8213</v>
      </c>
      <c r="AG7" s="18">
        <v>84529</v>
      </c>
      <c r="AH7" s="18">
        <v>13389</v>
      </c>
    </row>
    <row r="8" spans="1:35" s="9" customFormat="1" ht="11.25" customHeight="1">
      <c r="A8" s="17" t="s">
        <v>2</v>
      </c>
      <c r="B8" s="18">
        <v>345</v>
      </c>
      <c r="C8" s="18">
        <v>930</v>
      </c>
      <c r="D8" s="18">
        <v>873</v>
      </c>
      <c r="E8" s="18">
        <v>186072</v>
      </c>
      <c r="F8" s="18">
        <v>1373</v>
      </c>
      <c r="G8" s="18">
        <v>5266</v>
      </c>
      <c r="H8" s="18">
        <v>3304679</v>
      </c>
      <c r="I8" s="18">
        <v>207</v>
      </c>
      <c r="J8" s="18">
        <v>211</v>
      </c>
      <c r="K8" s="18">
        <v>548</v>
      </c>
      <c r="L8" s="19"/>
      <c r="M8" s="19"/>
      <c r="N8" s="19"/>
      <c r="O8" s="19"/>
      <c r="P8" s="19"/>
      <c r="Q8" s="19"/>
      <c r="R8" s="19"/>
      <c r="S8" s="19"/>
      <c r="T8" s="19"/>
      <c r="U8" s="18">
        <v>1</v>
      </c>
      <c r="V8" s="18">
        <v>1</v>
      </c>
      <c r="W8" s="18">
        <v>1</v>
      </c>
      <c r="X8" s="18">
        <v>10000</v>
      </c>
      <c r="Y8" s="18">
        <v>1210</v>
      </c>
      <c r="Z8" s="18">
        <v>2111</v>
      </c>
      <c r="AA8" s="18">
        <v>6638</v>
      </c>
      <c r="AB8" s="18">
        <v>7863475</v>
      </c>
      <c r="AC8" s="18">
        <v>3725</v>
      </c>
      <c r="AD8" s="19"/>
      <c r="AE8" s="18">
        <v>2787</v>
      </c>
      <c r="AF8" s="18">
        <v>4941</v>
      </c>
      <c r="AG8" s="18">
        <v>50266</v>
      </c>
      <c r="AH8" s="18">
        <v>7493</v>
      </c>
    </row>
    <row r="9" spans="1:35" s="9" customFormat="1" ht="11.25" customHeight="1">
      <c r="A9" s="17" t="s">
        <v>3</v>
      </c>
      <c r="B9" s="18">
        <v>218</v>
      </c>
      <c r="C9" s="18">
        <v>444</v>
      </c>
      <c r="D9" s="18">
        <v>377</v>
      </c>
      <c r="E9" s="18">
        <v>81413</v>
      </c>
      <c r="F9" s="19"/>
      <c r="G9" s="19"/>
      <c r="H9" s="19"/>
      <c r="I9" s="18">
        <v>8</v>
      </c>
      <c r="J9" s="18">
        <v>5</v>
      </c>
      <c r="K9" s="18">
        <v>3913</v>
      </c>
      <c r="L9" s="19"/>
      <c r="M9" s="19"/>
      <c r="N9" s="19"/>
      <c r="O9" s="19"/>
      <c r="P9" s="19"/>
      <c r="Q9" s="19"/>
      <c r="R9" s="19"/>
      <c r="S9" s="19"/>
      <c r="T9" s="19"/>
      <c r="U9" s="18">
        <v>83</v>
      </c>
      <c r="V9" s="18">
        <v>363</v>
      </c>
      <c r="W9" s="18">
        <v>94</v>
      </c>
      <c r="X9" s="18">
        <v>887000</v>
      </c>
      <c r="Y9" s="18">
        <v>300</v>
      </c>
      <c r="Z9" s="18">
        <v>762</v>
      </c>
      <c r="AA9" s="18">
        <v>531</v>
      </c>
      <c r="AB9" s="18">
        <v>1091606</v>
      </c>
      <c r="AC9" s="18">
        <v>1432.6</v>
      </c>
      <c r="AD9" s="19"/>
      <c r="AE9" s="18">
        <v>1600</v>
      </c>
      <c r="AF9" s="18">
        <v>2597</v>
      </c>
      <c r="AG9" s="18">
        <v>19457</v>
      </c>
      <c r="AH9" s="18">
        <v>4893</v>
      </c>
    </row>
    <row r="10" spans="1:35" s="9" customFormat="1" ht="10.5" customHeight="1">
      <c r="A10" s="17" t="s">
        <v>4</v>
      </c>
      <c r="B10" s="18">
        <v>592</v>
      </c>
      <c r="C10" s="18">
        <v>1098</v>
      </c>
      <c r="D10" s="18">
        <v>1087</v>
      </c>
      <c r="E10" s="18">
        <v>250469</v>
      </c>
      <c r="F10" s="19"/>
      <c r="G10" s="19"/>
      <c r="H10" s="19"/>
      <c r="I10" s="18">
        <v>10</v>
      </c>
      <c r="J10" s="18">
        <v>6</v>
      </c>
      <c r="K10" s="18">
        <v>3913</v>
      </c>
      <c r="L10" s="19"/>
      <c r="M10" s="19"/>
      <c r="N10" s="19"/>
      <c r="O10" s="19"/>
      <c r="P10" s="19"/>
      <c r="Q10" s="19"/>
      <c r="R10" s="19"/>
      <c r="S10" s="19"/>
      <c r="T10" s="19"/>
      <c r="U10" s="18">
        <v>52</v>
      </c>
      <c r="V10" s="18">
        <v>133</v>
      </c>
      <c r="W10" s="18">
        <v>52</v>
      </c>
      <c r="X10" s="18">
        <v>169500</v>
      </c>
      <c r="Y10" s="18">
        <v>680</v>
      </c>
      <c r="Z10" s="18">
        <v>1276</v>
      </c>
      <c r="AA10" s="18">
        <v>1413</v>
      </c>
      <c r="AB10" s="18">
        <v>3683892</v>
      </c>
      <c r="AC10" s="18">
        <v>2887.1</v>
      </c>
      <c r="AD10" s="19"/>
      <c r="AE10" s="18">
        <v>1258</v>
      </c>
      <c r="AF10" s="18">
        <v>2555</v>
      </c>
      <c r="AG10" s="18">
        <v>20181</v>
      </c>
      <c r="AH10" s="18">
        <v>4890</v>
      </c>
    </row>
    <row r="11" spans="1:35" s="9" customFormat="1" ht="11.25" customHeight="1">
      <c r="A11" s="17" t="s">
        <v>5</v>
      </c>
      <c r="B11" s="18">
        <v>314</v>
      </c>
      <c r="C11" s="18">
        <v>535</v>
      </c>
      <c r="D11" s="18">
        <v>493</v>
      </c>
      <c r="E11" s="18">
        <v>97663</v>
      </c>
      <c r="F11" s="19"/>
      <c r="G11" s="19"/>
      <c r="H11" s="19"/>
      <c r="I11" s="18">
        <v>154</v>
      </c>
      <c r="J11" s="18">
        <v>61</v>
      </c>
      <c r="K11" s="18">
        <v>21164</v>
      </c>
      <c r="L11" s="19"/>
      <c r="M11" s="19"/>
      <c r="N11" s="19"/>
      <c r="O11" s="19"/>
      <c r="P11" s="19"/>
      <c r="Q11" s="19"/>
      <c r="R11" s="19"/>
      <c r="S11" s="19"/>
      <c r="T11" s="19"/>
      <c r="U11" s="18">
        <v>194</v>
      </c>
      <c r="V11" s="18">
        <v>903</v>
      </c>
      <c r="W11" s="18">
        <v>323</v>
      </c>
      <c r="X11" s="18">
        <v>1178700</v>
      </c>
      <c r="Y11" s="18">
        <v>359</v>
      </c>
      <c r="Z11" s="18">
        <v>1177</v>
      </c>
      <c r="AA11" s="18">
        <v>877</v>
      </c>
      <c r="AB11" s="18">
        <v>1297527</v>
      </c>
      <c r="AC11" s="18">
        <v>1102.4000000000001</v>
      </c>
      <c r="AD11" s="19"/>
      <c r="AE11" s="18">
        <v>1397</v>
      </c>
      <c r="AF11" s="18">
        <v>2857</v>
      </c>
      <c r="AG11" s="18">
        <v>24393</v>
      </c>
      <c r="AH11" s="18">
        <v>4008</v>
      </c>
    </row>
    <row r="12" spans="1:35" s="9" customFormat="1" ht="11.25" customHeight="1">
      <c r="A12" s="17" t="s">
        <v>6</v>
      </c>
      <c r="B12" s="18">
        <v>1379</v>
      </c>
      <c r="C12" s="18">
        <v>2428</v>
      </c>
      <c r="D12" s="18">
        <v>2440</v>
      </c>
      <c r="E12" s="18">
        <v>497770</v>
      </c>
      <c r="F12" s="19"/>
      <c r="G12" s="19"/>
      <c r="H12" s="19"/>
      <c r="I12" s="18">
        <v>18</v>
      </c>
      <c r="J12" s="18">
        <v>20</v>
      </c>
      <c r="K12" s="18">
        <v>15896</v>
      </c>
      <c r="L12" s="18">
        <v>2</v>
      </c>
      <c r="M12" s="18">
        <v>2</v>
      </c>
      <c r="N12" s="18">
        <v>6000</v>
      </c>
      <c r="O12" s="19"/>
      <c r="P12" s="19"/>
      <c r="Q12" s="19"/>
      <c r="R12" s="19"/>
      <c r="S12" s="19"/>
      <c r="T12" s="19"/>
      <c r="U12" s="18">
        <v>154</v>
      </c>
      <c r="V12" s="18">
        <v>155</v>
      </c>
      <c r="W12" s="18">
        <v>163</v>
      </c>
      <c r="X12" s="18">
        <v>679000</v>
      </c>
      <c r="Y12" s="18">
        <v>1703</v>
      </c>
      <c r="Z12" s="18">
        <v>2891</v>
      </c>
      <c r="AA12" s="18">
        <v>3170</v>
      </c>
      <c r="AB12" s="18">
        <v>8846391</v>
      </c>
      <c r="AC12" s="18">
        <v>3060</v>
      </c>
      <c r="AD12" s="19"/>
      <c r="AE12" s="18">
        <v>5207</v>
      </c>
      <c r="AF12" s="18">
        <v>9133</v>
      </c>
      <c r="AG12" s="18">
        <v>81123</v>
      </c>
      <c r="AH12" s="18">
        <v>15554</v>
      </c>
    </row>
    <row r="13" spans="1:35" s="9" customFormat="1" ht="12" customHeight="1">
      <c r="A13" s="17" t="s">
        <v>7</v>
      </c>
      <c r="B13" s="18">
        <v>929</v>
      </c>
      <c r="C13" s="18">
        <v>1371</v>
      </c>
      <c r="D13" s="18">
        <v>1398</v>
      </c>
      <c r="E13" s="18">
        <v>303223</v>
      </c>
      <c r="F13" s="18">
        <v>2200</v>
      </c>
      <c r="G13" s="18">
        <v>39635</v>
      </c>
      <c r="H13" s="18">
        <v>3965400</v>
      </c>
      <c r="I13" s="19"/>
      <c r="J13" s="18">
        <v>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8">
        <v>609</v>
      </c>
      <c r="V13" s="18">
        <v>3159</v>
      </c>
      <c r="W13" s="18">
        <v>954</v>
      </c>
      <c r="X13" s="18">
        <v>4130100</v>
      </c>
      <c r="Y13" s="18">
        <v>2523</v>
      </c>
      <c r="Z13" s="18">
        <v>5348</v>
      </c>
      <c r="AA13" s="18">
        <v>42399</v>
      </c>
      <c r="AB13" s="18">
        <v>13649270</v>
      </c>
      <c r="AC13" s="18">
        <v>2552.1999999999998</v>
      </c>
      <c r="AD13" s="19"/>
      <c r="AE13" s="18">
        <v>3489</v>
      </c>
      <c r="AF13" s="18">
        <v>7438</v>
      </c>
      <c r="AG13" s="18">
        <v>108046</v>
      </c>
      <c r="AH13" s="18">
        <v>10911</v>
      </c>
    </row>
    <row r="14" spans="1:35" s="9" customFormat="1" ht="11.25" customHeight="1">
      <c r="A14" s="17" t="s">
        <v>8</v>
      </c>
      <c r="B14" s="18">
        <v>534</v>
      </c>
      <c r="C14" s="18">
        <v>947</v>
      </c>
      <c r="D14" s="18">
        <v>1046</v>
      </c>
      <c r="E14" s="18">
        <v>238654</v>
      </c>
      <c r="F14" s="18">
        <v>60</v>
      </c>
      <c r="G14" s="18">
        <v>1226</v>
      </c>
      <c r="H14" s="18">
        <v>108000</v>
      </c>
      <c r="I14" s="18">
        <v>34</v>
      </c>
      <c r="J14" s="18">
        <v>34</v>
      </c>
      <c r="K14" s="18">
        <v>47198</v>
      </c>
      <c r="L14" s="18">
        <v>21</v>
      </c>
      <c r="M14" s="18">
        <v>14</v>
      </c>
      <c r="N14" s="18">
        <v>107787</v>
      </c>
      <c r="O14" s="18">
        <v>8</v>
      </c>
      <c r="P14" s="18">
        <v>3</v>
      </c>
      <c r="Q14" s="18">
        <v>2625</v>
      </c>
      <c r="R14" s="19"/>
      <c r="S14" s="19"/>
      <c r="T14" s="19"/>
      <c r="U14" s="18">
        <v>137</v>
      </c>
      <c r="V14" s="18">
        <v>423</v>
      </c>
      <c r="W14" s="18">
        <v>149</v>
      </c>
      <c r="X14" s="18">
        <v>1220118</v>
      </c>
      <c r="Y14" s="18">
        <v>659</v>
      </c>
      <c r="Z14" s="18">
        <v>1304</v>
      </c>
      <c r="AA14" s="18">
        <v>2472</v>
      </c>
      <c r="AB14" s="18">
        <v>1724382</v>
      </c>
      <c r="AC14" s="18">
        <v>1322.4</v>
      </c>
      <c r="AD14" s="19"/>
      <c r="AE14" s="18">
        <v>1014</v>
      </c>
      <c r="AF14" s="18">
        <v>2090</v>
      </c>
      <c r="AG14" s="18">
        <v>33224</v>
      </c>
      <c r="AH14" s="18">
        <v>4876</v>
      </c>
    </row>
    <row r="15" spans="1:35" s="9" customFormat="1" ht="10.5" customHeight="1">
      <c r="A15" s="17" t="s">
        <v>9</v>
      </c>
      <c r="B15" s="18">
        <v>147</v>
      </c>
      <c r="C15" s="18">
        <v>238</v>
      </c>
      <c r="D15" s="18">
        <v>221</v>
      </c>
      <c r="E15" s="18">
        <v>49273</v>
      </c>
      <c r="F15" s="19"/>
      <c r="G15" s="19"/>
      <c r="H15" s="19"/>
      <c r="I15" s="18">
        <v>4</v>
      </c>
      <c r="J15" s="18">
        <v>2</v>
      </c>
      <c r="K15" s="18">
        <v>2862</v>
      </c>
      <c r="L15" s="18">
        <v>6</v>
      </c>
      <c r="M15" s="18">
        <v>6</v>
      </c>
      <c r="N15" s="18">
        <v>27000</v>
      </c>
      <c r="O15" s="18">
        <v>3</v>
      </c>
      <c r="P15" s="18">
        <v>1</v>
      </c>
      <c r="Q15" s="18">
        <v>50000</v>
      </c>
      <c r="R15" s="19"/>
      <c r="S15" s="19"/>
      <c r="T15" s="19"/>
      <c r="U15" s="18">
        <v>177</v>
      </c>
      <c r="V15" s="18">
        <v>389</v>
      </c>
      <c r="W15" s="18">
        <v>325</v>
      </c>
      <c r="X15" s="18">
        <v>1693900</v>
      </c>
      <c r="Y15" s="18">
        <v>341</v>
      </c>
      <c r="Z15" s="18">
        <v>628</v>
      </c>
      <c r="AA15" s="18">
        <v>678</v>
      </c>
      <c r="AB15" s="18">
        <v>3531199</v>
      </c>
      <c r="AC15" s="18">
        <v>5622.9</v>
      </c>
      <c r="AD15" s="19"/>
      <c r="AE15" s="18">
        <v>1314</v>
      </c>
      <c r="AF15" s="18">
        <v>2283</v>
      </c>
      <c r="AG15" s="18">
        <v>53517</v>
      </c>
      <c r="AH15" s="18">
        <v>3393</v>
      </c>
    </row>
    <row r="16" spans="1:35" s="9" customFormat="1" ht="11.25" customHeight="1">
      <c r="A16" s="17" t="s">
        <v>10</v>
      </c>
      <c r="B16" s="18">
        <v>452</v>
      </c>
      <c r="C16" s="18">
        <v>964</v>
      </c>
      <c r="D16" s="18">
        <v>922</v>
      </c>
      <c r="E16" s="18">
        <v>186906</v>
      </c>
      <c r="F16" s="19"/>
      <c r="G16" s="19"/>
      <c r="H16" s="19"/>
      <c r="I16" s="18">
        <v>31</v>
      </c>
      <c r="J16" s="18">
        <v>20</v>
      </c>
      <c r="K16" s="18">
        <v>26755</v>
      </c>
      <c r="L16" s="19"/>
      <c r="M16" s="19"/>
      <c r="N16" s="19"/>
      <c r="O16" s="19"/>
      <c r="P16" s="19"/>
      <c r="Q16" s="19"/>
      <c r="R16" s="19"/>
      <c r="S16" s="19"/>
      <c r="T16" s="19"/>
      <c r="U16" s="18">
        <v>112</v>
      </c>
      <c r="V16" s="18">
        <v>389</v>
      </c>
      <c r="W16" s="18">
        <v>112</v>
      </c>
      <c r="X16" s="18">
        <v>686000</v>
      </c>
      <c r="Y16" s="18">
        <v>530</v>
      </c>
      <c r="Z16" s="18">
        <v>1274</v>
      </c>
      <c r="AA16" s="18">
        <v>1054</v>
      </c>
      <c r="AB16" s="18">
        <v>899661</v>
      </c>
      <c r="AC16" s="18">
        <v>706.2</v>
      </c>
      <c r="AD16" s="19"/>
      <c r="AE16" s="18">
        <v>3157</v>
      </c>
      <c r="AF16" s="18">
        <v>4778</v>
      </c>
      <c r="AG16" s="18">
        <v>64878</v>
      </c>
      <c r="AH16" s="18">
        <v>5865</v>
      </c>
    </row>
    <row r="17" spans="1:34" s="9" customFormat="1" ht="10.5" customHeight="1">
      <c r="A17" s="17" t="s">
        <v>11</v>
      </c>
      <c r="B17" s="18">
        <v>359</v>
      </c>
      <c r="C17" s="18">
        <v>849</v>
      </c>
      <c r="D17" s="18">
        <v>746</v>
      </c>
      <c r="E17" s="18">
        <v>166622</v>
      </c>
      <c r="F17" s="18">
        <v>15</v>
      </c>
      <c r="G17" s="18">
        <v>270</v>
      </c>
      <c r="H17" s="18">
        <v>34306</v>
      </c>
      <c r="I17" s="18">
        <v>10</v>
      </c>
      <c r="J17" s="18">
        <v>5</v>
      </c>
      <c r="K17" s="18">
        <v>3425</v>
      </c>
      <c r="L17" s="19"/>
      <c r="M17" s="19"/>
      <c r="N17" s="19"/>
      <c r="O17" s="19"/>
      <c r="P17" s="19"/>
      <c r="Q17" s="19"/>
      <c r="R17" s="19"/>
      <c r="S17" s="19"/>
      <c r="T17" s="19"/>
      <c r="U17" s="18">
        <v>39</v>
      </c>
      <c r="V17" s="18">
        <v>150</v>
      </c>
      <c r="W17" s="18">
        <v>43</v>
      </c>
      <c r="X17" s="18">
        <v>163500</v>
      </c>
      <c r="Y17" s="18">
        <v>373</v>
      </c>
      <c r="Z17" s="18">
        <v>903</v>
      </c>
      <c r="AA17" s="18">
        <v>1064</v>
      </c>
      <c r="AB17" s="18">
        <v>367854</v>
      </c>
      <c r="AC17" s="18">
        <v>407.4</v>
      </c>
      <c r="AD17" s="19"/>
      <c r="AE17" s="18">
        <v>750</v>
      </c>
      <c r="AF17" s="18">
        <v>1485</v>
      </c>
      <c r="AG17" s="18">
        <v>53350</v>
      </c>
      <c r="AH17" s="18">
        <v>4206</v>
      </c>
    </row>
    <row r="18" spans="1:34" s="9" customFormat="1" ht="11.25" customHeight="1">
      <c r="A18" s="17" t="s">
        <v>12</v>
      </c>
      <c r="B18" s="18">
        <v>863</v>
      </c>
      <c r="C18" s="18">
        <v>1281</v>
      </c>
      <c r="D18" s="18">
        <v>1282</v>
      </c>
      <c r="E18" s="18">
        <v>300114</v>
      </c>
      <c r="F18" s="19"/>
      <c r="G18" s="19"/>
      <c r="H18" s="19"/>
      <c r="I18" s="18">
        <v>4</v>
      </c>
      <c r="J18" s="18">
        <v>5</v>
      </c>
      <c r="K18" s="18">
        <v>4260</v>
      </c>
      <c r="L18" s="19"/>
      <c r="M18" s="19"/>
      <c r="N18" s="19"/>
      <c r="O18" s="19"/>
      <c r="P18" s="19"/>
      <c r="Q18" s="19"/>
      <c r="R18" s="19"/>
      <c r="S18" s="19"/>
      <c r="T18" s="19"/>
      <c r="U18" s="18">
        <v>165</v>
      </c>
      <c r="V18" s="18">
        <v>672</v>
      </c>
      <c r="W18" s="18">
        <v>167</v>
      </c>
      <c r="X18" s="18">
        <v>1412200</v>
      </c>
      <c r="Y18" s="18">
        <v>1073</v>
      </c>
      <c r="Z18" s="18">
        <v>2001</v>
      </c>
      <c r="AA18" s="18">
        <v>1844</v>
      </c>
      <c r="AB18" s="18">
        <v>7690024</v>
      </c>
      <c r="AC18" s="18">
        <v>3843.1</v>
      </c>
      <c r="AD18" s="19"/>
      <c r="AE18" s="18">
        <v>3835</v>
      </c>
      <c r="AF18" s="18">
        <v>5776</v>
      </c>
      <c r="AG18" s="18">
        <v>61777</v>
      </c>
      <c r="AH18" s="18">
        <v>11086</v>
      </c>
    </row>
    <row r="19" spans="1:34" s="9" customFormat="1" ht="10.5" customHeight="1">
      <c r="A19" s="17" t="s">
        <v>13</v>
      </c>
      <c r="B19" s="18">
        <v>765</v>
      </c>
      <c r="C19" s="18">
        <v>1937</v>
      </c>
      <c r="D19" s="18">
        <v>1268</v>
      </c>
      <c r="E19" s="18">
        <v>263795</v>
      </c>
      <c r="F19" s="19"/>
      <c r="G19" s="19"/>
      <c r="H19" s="19"/>
      <c r="I19" s="19"/>
      <c r="J19" s="18">
        <v>1</v>
      </c>
      <c r="K19" s="19"/>
      <c r="L19" s="18">
        <v>10</v>
      </c>
      <c r="M19" s="18">
        <v>4</v>
      </c>
      <c r="N19" s="18">
        <v>17300</v>
      </c>
      <c r="O19" s="18">
        <v>4</v>
      </c>
      <c r="P19" s="18">
        <v>1</v>
      </c>
      <c r="Q19" s="18">
        <v>2000</v>
      </c>
      <c r="R19" s="19"/>
      <c r="S19" s="19"/>
      <c r="T19" s="19"/>
      <c r="U19" s="18">
        <v>556</v>
      </c>
      <c r="V19" s="18">
        <v>1649</v>
      </c>
      <c r="W19" s="18">
        <v>660</v>
      </c>
      <c r="X19" s="18">
        <v>3486050</v>
      </c>
      <c r="Y19" s="18">
        <v>1464</v>
      </c>
      <c r="Z19" s="18">
        <v>3652</v>
      </c>
      <c r="AA19" s="18">
        <v>2608</v>
      </c>
      <c r="AB19" s="18">
        <v>13633031</v>
      </c>
      <c r="AC19" s="18">
        <v>3733</v>
      </c>
      <c r="AD19" s="18">
        <v>522455</v>
      </c>
      <c r="AE19" s="18">
        <v>2386</v>
      </c>
      <c r="AF19" s="18">
        <v>5021</v>
      </c>
      <c r="AG19" s="18">
        <v>34474</v>
      </c>
      <c r="AH19" s="18">
        <v>16599</v>
      </c>
    </row>
    <row r="20" spans="1:34" s="9" customFormat="1" ht="11.25" customHeight="1">
      <c r="A20" s="17" t="s">
        <v>14</v>
      </c>
      <c r="B20" s="18">
        <v>644</v>
      </c>
      <c r="C20" s="18">
        <v>1192</v>
      </c>
      <c r="D20" s="18">
        <v>1194</v>
      </c>
      <c r="E20" s="18">
        <v>233571</v>
      </c>
      <c r="F20" s="19"/>
      <c r="G20" s="19"/>
      <c r="H20" s="19"/>
      <c r="I20" s="18">
        <v>5</v>
      </c>
      <c r="J20" s="18">
        <v>6</v>
      </c>
      <c r="K20" s="18">
        <v>7241</v>
      </c>
      <c r="L20" s="19"/>
      <c r="M20" s="19"/>
      <c r="N20" s="19"/>
      <c r="O20" s="19"/>
      <c r="P20" s="19"/>
      <c r="Q20" s="19"/>
      <c r="R20" s="19"/>
      <c r="S20" s="19"/>
      <c r="T20" s="19"/>
      <c r="U20" s="18">
        <v>39</v>
      </c>
      <c r="V20" s="18">
        <v>65</v>
      </c>
      <c r="W20" s="18">
        <v>43</v>
      </c>
      <c r="X20" s="18">
        <v>487000</v>
      </c>
      <c r="Y20" s="18">
        <v>677</v>
      </c>
      <c r="Z20" s="18">
        <v>1246</v>
      </c>
      <c r="AA20" s="18">
        <v>1243</v>
      </c>
      <c r="AB20" s="18">
        <v>727811</v>
      </c>
      <c r="AC20" s="18">
        <v>584.1</v>
      </c>
      <c r="AD20" s="19"/>
      <c r="AE20" s="18">
        <v>2101</v>
      </c>
      <c r="AF20" s="18">
        <v>5430</v>
      </c>
      <c r="AG20" s="18">
        <v>24893</v>
      </c>
      <c r="AH20" s="18">
        <v>6694</v>
      </c>
    </row>
    <row r="21" spans="1:34" s="9" customFormat="1" ht="11.25" customHeight="1">
      <c r="A21" s="17" t="s">
        <v>15</v>
      </c>
      <c r="B21" s="18">
        <v>84</v>
      </c>
      <c r="C21" s="18">
        <v>132</v>
      </c>
      <c r="D21" s="18">
        <v>133</v>
      </c>
      <c r="E21" s="18">
        <v>25460</v>
      </c>
      <c r="F21" s="19"/>
      <c r="G21" s="19"/>
      <c r="H21" s="19"/>
      <c r="I21" s="18">
        <v>4</v>
      </c>
      <c r="J21" s="18">
        <v>1</v>
      </c>
      <c r="K21" s="18">
        <v>602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8">
        <v>85</v>
      </c>
      <c r="Z21" s="18">
        <v>136</v>
      </c>
      <c r="AA21" s="18">
        <v>134</v>
      </c>
      <c r="AB21" s="18">
        <v>26062</v>
      </c>
      <c r="AC21" s="18">
        <v>191.6</v>
      </c>
      <c r="AD21" s="19"/>
      <c r="AE21" s="18">
        <v>700</v>
      </c>
      <c r="AF21" s="18">
        <v>1167</v>
      </c>
      <c r="AG21" s="18">
        <v>14308</v>
      </c>
      <c r="AH21" s="18">
        <v>3652</v>
      </c>
    </row>
    <row r="22" spans="1:34" s="9" customFormat="1" ht="11.25" customHeight="1">
      <c r="A22" s="17" t="s">
        <v>16</v>
      </c>
      <c r="B22" s="18">
        <v>221</v>
      </c>
      <c r="C22" s="18">
        <v>305</v>
      </c>
      <c r="D22" s="18">
        <v>271</v>
      </c>
      <c r="E22" s="18">
        <v>58719</v>
      </c>
      <c r="F22" s="19"/>
      <c r="G22" s="19"/>
      <c r="H22" s="19"/>
      <c r="I22" s="18">
        <v>7</v>
      </c>
      <c r="J22" s="18">
        <v>7</v>
      </c>
      <c r="K22" s="18">
        <v>5195</v>
      </c>
      <c r="L22" s="18">
        <v>3</v>
      </c>
      <c r="M22" s="18">
        <v>3</v>
      </c>
      <c r="N22" s="18">
        <v>50000</v>
      </c>
      <c r="O22" s="18">
        <v>1</v>
      </c>
      <c r="P22" s="18">
        <v>1</v>
      </c>
      <c r="Q22" s="18">
        <v>2000</v>
      </c>
      <c r="R22" s="19"/>
      <c r="S22" s="19"/>
      <c r="T22" s="19"/>
      <c r="U22" s="18">
        <v>151</v>
      </c>
      <c r="V22" s="18">
        <v>387</v>
      </c>
      <c r="W22" s="18">
        <v>165</v>
      </c>
      <c r="X22" s="18">
        <v>1765700</v>
      </c>
      <c r="Y22" s="18">
        <v>359</v>
      </c>
      <c r="Z22" s="18">
        <v>655</v>
      </c>
      <c r="AA22" s="18">
        <v>447</v>
      </c>
      <c r="AB22" s="18">
        <v>1881613</v>
      </c>
      <c r="AC22" s="18">
        <v>2872.7</v>
      </c>
      <c r="AD22" s="19"/>
      <c r="AE22" s="18">
        <v>2671</v>
      </c>
      <c r="AF22" s="18">
        <v>5742</v>
      </c>
      <c r="AG22" s="18">
        <v>27863</v>
      </c>
      <c r="AH22" s="18">
        <v>5765</v>
      </c>
    </row>
    <row r="23" spans="1:34" s="9" customFormat="1" ht="11.25" customHeight="1">
      <c r="A23" s="17" t="s">
        <v>17</v>
      </c>
      <c r="B23" s="18">
        <v>975</v>
      </c>
      <c r="C23" s="18">
        <v>1828</v>
      </c>
      <c r="D23" s="18">
        <v>1173</v>
      </c>
      <c r="E23" s="18">
        <v>347410</v>
      </c>
      <c r="F23" s="18">
        <v>9</v>
      </c>
      <c r="G23" s="18">
        <v>21</v>
      </c>
      <c r="H23" s="18">
        <v>1850</v>
      </c>
      <c r="I23" s="18">
        <v>445</v>
      </c>
      <c r="J23" s="18">
        <v>411</v>
      </c>
      <c r="K23" s="18">
        <v>300945</v>
      </c>
      <c r="L23" s="19"/>
      <c r="M23" s="19"/>
      <c r="N23" s="19"/>
      <c r="O23" s="18">
        <v>91</v>
      </c>
      <c r="P23" s="18">
        <v>83</v>
      </c>
      <c r="Q23" s="18">
        <v>105584</v>
      </c>
      <c r="R23" s="19"/>
      <c r="S23" s="19"/>
      <c r="T23" s="19"/>
      <c r="U23" s="18">
        <v>32</v>
      </c>
      <c r="V23" s="18">
        <v>65</v>
      </c>
      <c r="W23" s="18">
        <v>40</v>
      </c>
      <c r="X23" s="18">
        <v>129965</v>
      </c>
      <c r="Y23" s="18">
        <v>1248</v>
      </c>
      <c r="Z23" s="18">
        <v>2481</v>
      </c>
      <c r="AA23" s="18">
        <v>1991</v>
      </c>
      <c r="AB23" s="18">
        <v>5008919</v>
      </c>
      <c r="AC23" s="18">
        <v>2018.9</v>
      </c>
      <c r="AD23" s="19"/>
      <c r="AE23" s="18">
        <v>3154</v>
      </c>
      <c r="AF23" s="18">
        <v>6314</v>
      </c>
      <c r="AG23" s="18">
        <v>36283</v>
      </c>
      <c r="AH23" s="18">
        <v>8900</v>
      </c>
    </row>
    <row r="24" spans="1:34" s="9" customFormat="1" ht="11.25" customHeight="1">
      <c r="A24" s="17" t="s">
        <v>18</v>
      </c>
      <c r="B24" s="18">
        <v>584</v>
      </c>
      <c r="C24" s="18">
        <v>969</v>
      </c>
      <c r="D24" s="18">
        <v>969</v>
      </c>
      <c r="E24" s="18">
        <v>217762</v>
      </c>
      <c r="F24" s="19"/>
      <c r="G24" s="19"/>
      <c r="H24" s="19"/>
      <c r="I24" s="19"/>
      <c r="J24" s="19"/>
      <c r="K24" s="19"/>
      <c r="L24" s="18">
        <v>26</v>
      </c>
      <c r="M24" s="18">
        <v>26</v>
      </c>
      <c r="N24" s="18">
        <v>114500</v>
      </c>
      <c r="O24" s="19"/>
      <c r="P24" s="19"/>
      <c r="Q24" s="19"/>
      <c r="R24" s="19"/>
      <c r="S24" s="19"/>
      <c r="T24" s="19"/>
      <c r="U24" s="18">
        <v>402</v>
      </c>
      <c r="V24" s="18">
        <v>1181</v>
      </c>
      <c r="W24" s="18">
        <v>423</v>
      </c>
      <c r="X24" s="18">
        <v>2485500</v>
      </c>
      <c r="Y24" s="18">
        <v>946</v>
      </c>
      <c r="Z24" s="18">
        <v>2050</v>
      </c>
      <c r="AA24" s="18">
        <v>1418</v>
      </c>
      <c r="AB24" s="18">
        <v>2817762</v>
      </c>
      <c r="AC24" s="18">
        <v>1374.5</v>
      </c>
      <c r="AD24" s="19"/>
      <c r="AE24" s="18">
        <v>3780</v>
      </c>
      <c r="AF24" s="18">
        <v>6223</v>
      </c>
      <c r="AG24" s="18">
        <v>99388</v>
      </c>
      <c r="AH24" s="18">
        <v>11810</v>
      </c>
    </row>
    <row r="25" spans="1:34" s="9" customFormat="1" ht="11.25" customHeight="1">
      <c r="A25" s="17" t="s">
        <v>19</v>
      </c>
      <c r="B25" s="18">
        <v>990</v>
      </c>
      <c r="C25" s="18">
        <v>1877</v>
      </c>
      <c r="D25" s="18">
        <v>1804</v>
      </c>
      <c r="E25" s="18">
        <v>416378</v>
      </c>
      <c r="F25" s="18">
        <v>941</v>
      </c>
      <c r="G25" s="18">
        <v>17250</v>
      </c>
      <c r="H25" s="18">
        <v>988990</v>
      </c>
      <c r="I25" s="18">
        <v>71</v>
      </c>
      <c r="J25" s="18">
        <v>52</v>
      </c>
      <c r="K25" s="18">
        <v>61188</v>
      </c>
      <c r="L25" s="19"/>
      <c r="M25" s="19"/>
      <c r="N25" s="19"/>
      <c r="O25" s="19"/>
      <c r="P25" s="19"/>
      <c r="Q25" s="19"/>
      <c r="R25" s="19"/>
      <c r="S25" s="19"/>
      <c r="T25" s="19"/>
      <c r="U25" s="18">
        <v>416</v>
      </c>
      <c r="V25" s="18">
        <v>974</v>
      </c>
      <c r="W25" s="18">
        <v>1357</v>
      </c>
      <c r="X25" s="18">
        <v>3550700</v>
      </c>
      <c r="Y25" s="18">
        <v>1560</v>
      </c>
      <c r="Z25" s="18">
        <v>2845</v>
      </c>
      <c r="AA25" s="18">
        <v>21011</v>
      </c>
      <c r="AB25" s="18">
        <v>13685237</v>
      </c>
      <c r="AC25" s="18">
        <v>4810.3</v>
      </c>
      <c r="AD25" s="19"/>
      <c r="AE25" s="18">
        <v>3070</v>
      </c>
      <c r="AF25" s="18">
        <v>7451</v>
      </c>
      <c r="AG25" s="18">
        <v>75466</v>
      </c>
      <c r="AH25" s="18">
        <v>9709</v>
      </c>
    </row>
    <row r="26" spans="1:34" s="9" customFormat="1" ht="11.25" customHeight="1">
      <c r="A26" s="17" t="s">
        <v>20</v>
      </c>
      <c r="B26" s="18">
        <v>296</v>
      </c>
      <c r="C26" s="18">
        <v>548</v>
      </c>
      <c r="D26" s="18">
        <v>526</v>
      </c>
      <c r="E26" s="18">
        <v>102582</v>
      </c>
      <c r="F26" s="19"/>
      <c r="G26" s="19"/>
      <c r="H26" s="19"/>
      <c r="I26" s="18">
        <v>25</v>
      </c>
      <c r="J26" s="18">
        <v>19</v>
      </c>
      <c r="K26" s="18">
        <v>9807</v>
      </c>
      <c r="L26" s="19"/>
      <c r="M26" s="19"/>
      <c r="N26" s="19"/>
      <c r="O26" s="19"/>
      <c r="P26" s="19"/>
      <c r="Q26" s="19"/>
      <c r="R26" s="19"/>
      <c r="S26" s="19"/>
      <c r="T26" s="19"/>
      <c r="U26" s="18">
        <v>143</v>
      </c>
      <c r="V26" s="18">
        <v>341</v>
      </c>
      <c r="W26" s="18">
        <v>332</v>
      </c>
      <c r="X26" s="18">
        <v>838900</v>
      </c>
      <c r="Y26" s="18">
        <v>339</v>
      </c>
      <c r="Z26" s="18">
        <v>698</v>
      </c>
      <c r="AA26" s="18">
        <v>877</v>
      </c>
      <c r="AB26" s="18">
        <v>951288</v>
      </c>
      <c r="AC26" s="18">
        <v>1362.9</v>
      </c>
      <c r="AD26" s="18">
        <v>27945</v>
      </c>
      <c r="AE26" s="18">
        <v>1692</v>
      </c>
      <c r="AF26" s="18">
        <v>2522</v>
      </c>
      <c r="AG26" s="18">
        <v>8991</v>
      </c>
      <c r="AH26" s="18">
        <v>3009</v>
      </c>
    </row>
    <row r="27" spans="1:34" s="9" customFormat="1" ht="11.25" customHeight="1">
      <c r="A27" s="17" t="s">
        <v>21</v>
      </c>
      <c r="B27" s="18">
        <v>543</v>
      </c>
      <c r="C27" s="18">
        <v>1637</v>
      </c>
      <c r="D27" s="18">
        <v>688</v>
      </c>
      <c r="E27" s="18">
        <v>146458</v>
      </c>
      <c r="F27" s="19"/>
      <c r="G27" s="19"/>
      <c r="H27" s="19"/>
      <c r="I27" s="18">
        <v>309</v>
      </c>
      <c r="J27" s="18">
        <v>224</v>
      </c>
      <c r="K27" s="18">
        <v>16422</v>
      </c>
      <c r="L27" s="19"/>
      <c r="M27" s="19"/>
      <c r="N27" s="19"/>
      <c r="O27" s="18">
        <v>26</v>
      </c>
      <c r="P27" s="18">
        <v>22</v>
      </c>
      <c r="Q27" s="18">
        <v>8960</v>
      </c>
      <c r="R27" s="19"/>
      <c r="S27" s="19"/>
      <c r="T27" s="19"/>
      <c r="U27" s="18">
        <v>548</v>
      </c>
      <c r="V27" s="18">
        <v>1207</v>
      </c>
      <c r="W27" s="18">
        <v>2486</v>
      </c>
      <c r="X27" s="18">
        <v>1283574</v>
      </c>
      <c r="Y27" s="18">
        <v>1212</v>
      </c>
      <c r="Z27" s="18">
        <v>2978</v>
      </c>
      <c r="AA27" s="18">
        <v>3784</v>
      </c>
      <c r="AB27" s="18">
        <v>2947686</v>
      </c>
      <c r="AC27" s="18">
        <v>989.8</v>
      </c>
      <c r="AD27" s="19"/>
      <c r="AE27" s="18">
        <v>7615</v>
      </c>
      <c r="AF27" s="18">
        <v>11462</v>
      </c>
      <c r="AG27" s="18">
        <v>133822</v>
      </c>
      <c r="AH27" s="18">
        <v>20349</v>
      </c>
    </row>
    <row r="28" spans="1:34" s="9" customFormat="1" ht="11.25" customHeight="1">
      <c r="A28" s="17" t="s">
        <v>22</v>
      </c>
      <c r="B28" s="18">
        <v>716</v>
      </c>
      <c r="C28" s="18">
        <v>1674</v>
      </c>
      <c r="D28" s="18">
        <v>1674</v>
      </c>
      <c r="E28" s="18">
        <v>317452</v>
      </c>
      <c r="F28" s="18">
        <v>122</v>
      </c>
      <c r="G28" s="18">
        <v>4060</v>
      </c>
      <c r="H28" s="18">
        <v>165848</v>
      </c>
      <c r="I28" s="18">
        <v>117</v>
      </c>
      <c r="J28" s="18">
        <v>156</v>
      </c>
      <c r="K28" s="19"/>
      <c r="L28" s="18">
        <v>13</v>
      </c>
      <c r="M28" s="18">
        <v>13</v>
      </c>
      <c r="N28" s="18">
        <v>56000</v>
      </c>
      <c r="O28" s="18">
        <v>28</v>
      </c>
      <c r="P28" s="18">
        <v>28</v>
      </c>
      <c r="Q28" s="18">
        <v>54500</v>
      </c>
      <c r="R28" s="19"/>
      <c r="S28" s="19"/>
      <c r="T28" s="19"/>
      <c r="U28" s="18">
        <v>207</v>
      </c>
      <c r="V28" s="18">
        <v>207</v>
      </c>
      <c r="W28" s="18">
        <v>221</v>
      </c>
      <c r="X28" s="18">
        <v>623504</v>
      </c>
      <c r="Y28" s="18">
        <v>1156</v>
      </c>
      <c r="Z28" s="18">
        <v>2252</v>
      </c>
      <c r="AA28" s="18">
        <v>6438</v>
      </c>
      <c r="AB28" s="18">
        <v>5182488</v>
      </c>
      <c r="AC28" s="18">
        <v>2301.3000000000002</v>
      </c>
      <c r="AD28" s="18">
        <v>16800</v>
      </c>
      <c r="AE28" s="18">
        <v>5008</v>
      </c>
      <c r="AF28" s="18">
        <v>7097</v>
      </c>
      <c r="AG28" s="18">
        <v>56691</v>
      </c>
      <c r="AH28" s="18">
        <v>9898</v>
      </c>
    </row>
    <row r="29" spans="1:34" s="9" customFormat="1" ht="11.25" customHeight="1">
      <c r="A29" s="17" t="s">
        <v>23</v>
      </c>
      <c r="B29" s="18">
        <v>917</v>
      </c>
      <c r="C29" s="18">
        <v>1575</v>
      </c>
      <c r="D29" s="18">
        <v>1510</v>
      </c>
      <c r="E29" s="18">
        <v>321495</v>
      </c>
      <c r="F29" s="19"/>
      <c r="G29" s="19"/>
      <c r="H29" s="19"/>
      <c r="I29" s="18">
        <v>116</v>
      </c>
      <c r="J29" s="18">
        <v>39</v>
      </c>
      <c r="K29" s="18">
        <v>9928</v>
      </c>
      <c r="L29" s="19"/>
      <c r="M29" s="19"/>
      <c r="N29" s="19"/>
      <c r="O29" s="19"/>
      <c r="P29" s="19"/>
      <c r="Q29" s="19"/>
      <c r="R29" s="19"/>
      <c r="S29" s="19"/>
      <c r="T29" s="19"/>
      <c r="U29" s="18">
        <v>159</v>
      </c>
      <c r="V29" s="18">
        <v>529</v>
      </c>
      <c r="W29" s="18">
        <v>180</v>
      </c>
      <c r="X29" s="18">
        <v>1436400</v>
      </c>
      <c r="Y29" s="18">
        <v>1199</v>
      </c>
      <c r="Z29" s="18">
        <v>2234</v>
      </c>
      <c r="AA29" s="18">
        <v>2092</v>
      </c>
      <c r="AB29" s="18">
        <v>8223838</v>
      </c>
      <c r="AC29" s="18">
        <v>3681.2</v>
      </c>
      <c r="AD29" s="19"/>
      <c r="AE29" s="18">
        <v>4170</v>
      </c>
      <c r="AF29" s="18">
        <v>6488</v>
      </c>
      <c r="AG29" s="18">
        <v>151131</v>
      </c>
      <c r="AH29" s="18">
        <v>7310</v>
      </c>
    </row>
    <row r="30" spans="1:34" s="9" customFormat="1" ht="11.25" customHeight="1">
      <c r="A30" s="17" t="s">
        <v>24</v>
      </c>
      <c r="B30" s="18">
        <v>333</v>
      </c>
      <c r="C30" s="18">
        <v>735</v>
      </c>
      <c r="D30" s="18">
        <v>736</v>
      </c>
      <c r="E30" s="18">
        <v>146969</v>
      </c>
      <c r="F30" s="19"/>
      <c r="G30" s="19"/>
      <c r="H30" s="19"/>
      <c r="I30" s="18">
        <v>3</v>
      </c>
      <c r="J30" s="18">
        <v>3</v>
      </c>
      <c r="K30" s="18">
        <v>6987</v>
      </c>
      <c r="L30" s="18">
        <v>23</v>
      </c>
      <c r="M30" s="18">
        <v>25</v>
      </c>
      <c r="N30" s="18">
        <v>96000</v>
      </c>
      <c r="O30" s="18">
        <v>16</v>
      </c>
      <c r="P30" s="18">
        <v>17</v>
      </c>
      <c r="Q30" s="18">
        <v>20500</v>
      </c>
      <c r="R30" s="19"/>
      <c r="S30" s="19"/>
      <c r="T30" s="19"/>
      <c r="U30" s="18">
        <v>215</v>
      </c>
      <c r="V30" s="18">
        <v>219</v>
      </c>
      <c r="W30" s="18">
        <v>240</v>
      </c>
      <c r="X30" s="18">
        <v>509370</v>
      </c>
      <c r="Y30" s="18">
        <v>499</v>
      </c>
      <c r="Z30" s="18">
        <v>960</v>
      </c>
      <c r="AA30" s="18">
        <v>1021</v>
      </c>
      <c r="AB30" s="18">
        <v>779826</v>
      </c>
      <c r="AC30" s="18">
        <v>812.3</v>
      </c>
      <c r="AD30" s="19"/>
      <c r="AE30" s="18">
        <v>3270</v>
      </c>
      <c r="AF30" s="18">
        <v>4609</v>
      </c>
      <c r="AG30" s="18">
        <v>32211</v>
      </c>
      <c r="AH30" s="18">
        <v>5012</v>
      </c>
    </row>
    <row r="31" spans="1:34" s="9" customFormat="1" ht="11.25" customHeight="1">
      <c r="A31" s="17" t="s">
        <v>25</v>
      </c>
      <c r="B31" s="18">
        <v>361</v>
      </c>
      <c r="C31" s="18">
        <v>651</v>
      </c>
      <c r="D31" s="18">
        <v>647</v>
      </c>
      <c r="E31" s="18">
        <v>124643</v>
      </c>
      <c r="F31" s="19"/>
      <c r="G31" s="19"/>
      <c r="H31" s="19"/>
      <c r="I31" s="18">
        <v>27</v>
      </c>
      <c r="J31" s="18">
        <v>38</v>
      </c>
      <c r="K31" s="18">
        <v>5118</v>
      </c>
      <c r="L31" s="18">
        <v>15</v>
      </c>
      <c r="M31" s="18">
        <v>15</v>
      </c>
      <c r="N31" s="18">
        <v>96000</v>
      </c>
      <c r="O31" s="18">
        <v>65</v>
      </c>
      <c r="P31" s="18">
        <v>71</v>
      </c>
      <c r="Q31" s="18">
        <v>126711</v>
      </c>
      <c r="R31" s="18">
        <v>36</v>
      </c>
      <c r="S31" s="18">
        <v>549</v>
      </c>
      <c r="T31" s="18">
        <v>32300</v>
      </c>
      <c r="U31" s="18">
        <v>215</v>
      </c>
      <c r="V31" s="18">
        <v>512</v>
      </c>
      <c r="W31" s="18">
        <v>1038</v>
      </c>
      <c r="X31" s="18">
        <v>810653</v>
      </c>
      <c r="Y31" s="18">
        <v>558</v>
      </c>
      <c r="Z31" s="18">
        <v>1089</v>
      </c>
      <c r="AA31" s="18">
        <v>2608</v>
      </c>
      <c r="AB31" s="18">
        <v>1380943</v>
      </c>
      <c r="AC31" s="18">
        <v>1268.0999999999999</v>
      </c>
      <c r="AD31" s="19"/>
      <c r="AE31" s="18">
        <v>2047</v>
      </c>
      <c r="AF31" s="18">
        <v>3604</v>
      </c>
      <c r="AG31" s="18">
        <v>23215</v>
      </c>
      <c r="AH31" s="18">
        <v>5344</v>
      </c>
    </row>
    <row r="32" spans="1:34" s="9" customFormat="1" ht="11.25" customHeight="1">
      <c r="A32" s="17" t="s">
        <v>26</v>
      </c>
      <c r="B32" s="18">
        <v>404</v>
      </c>
      <c r="C32" s="18">
        <v>467</v>
      </c>
      <c r="D32" s="18">
        <v>437</v>
      </c>
      <c r="E32" s="18">
        <v>172827</v>
      </c>
      <c r="F32" s="19"/>
      <c r="G32" s="19"/>
      <c r="H32" s="19"/>
      <c r="I32" s="18">
        <v>18</v>
      </c>
      <c r="J32" s="18">
        <v>37</v>
      </c>
      <c r="K32" s="18">
        <v>44122</v>
      </c>
      <c r="L32" s="19"/>
      <c r="M32" s="19"/>
      <c r="N32" s="19"/>
      <c r="O32" s="19"/>
      <c r="P32" s="19"/>
      <c r="Q32" s="19"/>
      <c r="R32" s="19"/>
      <c r="S32" s="19"/>
      <c r="T32" s="19"/>
      <c r="U32" s="18">
        <v>60</v>
      </c>
      <c r="V32" s="18">
        <v>248</v>
      </c>
      <c r="W32" s="18">
        <v>60</v>
      </c>
      <c r="X32" s="18">
        <v>567000</v>
      </c>
      <c r="Y32" s="18">
        <v>505</v>
      </c>
      <c r="Z32" s="18">
        <v>811</v>
      </c>
      <c r="AA32" s="18">
        <v>689</v>
      </c>
      <c r="AB32" s="18">
        <v>3202158</v>
      </c>
      <c r="AC32" s="18">
        <v>3948.4</v>
      </c>
      <c r="AD32" s="19"/>
      <c r="AE32" s="18">
        <v>2605</v>
      </c>
      <c r="AF32" s="18">
        <v>4093</v>
      </c>
      <c r="AG32" s="18">
        <v>23862</v>
      </c>
      <c r="AH32" s="18">
        <v>7751</v>
      </c>
    </row>
    <row r="33" spans="1:34" s="9" customFormat="1" ht="11.25" customHeight="1">
      <c r="A33" s="17" t="s">
        <v>27</v>
      </c>
      <c r="B33" s="18">
        <v>1184</v>
      </c>
      <c r="C33" s="18">
        <v>2732</v>
      </c>
      <c r="D33" s="18">
        <v>2426</v>
      </c>
      <c r="E33" s="18">
        <v>478906</v>
      </c>
      <c r="F33" s="19"/>
      <c r="G33" s="19"/>
      <c r="H33" s="19"/>
      <c r="I33" s="18">
        <v>23</v>
      </c>
      <c r="J33" s="18">
        <v>19</v>
      </c>
      <c r="K33" s="18">
        <v>30702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8">
        <v>1184</v>
      </c>
      <c r="Z33" s="18">
        <v>2732</v>
      </c>
      <c r="AA33" s="18">
        <v>2445</v>
      </c>
      <c r="AB33" s="18">
        <v>509609</v>
      </c>
      <c r="AC33" s="18">
        <v>186.5</v>
      </c>
      <c r="AD33" s="19"/>
      <c r="AE33" s="18">
        <v>3356</v>
      </c>
      <c r="AF33" s="18">
        <v>9197</v>
      </c>
      <c r="AG33" s="18">
        <v>617337</v>
      </c>
      <c r="AH33" s="18">
        <v>10653</v>
      </c>
    </row>
    <row r="34" spans="1:34" s="9" customFormat="1" ht="11.25" customHeight="1">
      <c r="A34" s="17" t="s">
        <v>28</v>
      </c>
      <c r="B34" s="18">
        <v>477</v>
      </c>
      <c r="C34" s="18">
        <v>938</v>
      </c>
      <c r="D34" s="18">
        <v>938</v>
      </c>
      <c r="E34" s="18">
        <v>210595</v>
      </c>
      <c r="F34" s="19"/>
      <c r="G34" s="19"/>
      <c r="H34" s="19"/>
      <c r="I34" s="19"/>
      <c r="J34" s="19"/>
      <c r="K34" s="19"/>
      <c r="L34" s="19"/>
      <c r="M34" s="19"/>
      <c r="N34" s="19"/>
      <c r="O34" s="18">
        <v>59</v>
      </c>
      <c r="P34" s="18">
        <v>59</v>
      </c>
      <c r="Q34" s="18">
        <v>86877</v>
      </c>
      <c r="R34" s="19"/>
      <c r="S34" s="19"/>
      <c r="T34" s="19"/>
      <c r="U34" s="19"/>
      <c r="V34" s="19"/>
      <c r="W34" s="19"/>
      <c r="X34" s="19"/>
      <c r="Y34" s="18">
        <v>570</v>
      </c>
      <c r="Z34" s="18">
        <v>1055</v>
      </c>
      <c r="AA34" s="18">
        <v>1227</v>
      </c>
      <c r="AB34" s="18">
        <v>3552471</v>
      </c>
      <c r="AC34" s="18">
        <v>3367.3</v>
      </c>
      <c r="AD34" s="19"/>
      <c r="AE34" s="18">
        <v>2223</v>
      </c>
      <c r="AF34" s="18">
        <v>3591</v>
      </c>
      <c r="AG34" s="18">
        <v>31370</v>
      </c>
      <c r="AH34" s="18">
        <v>7718</v>
      </c>
    </row>
    <row r="35" spans="1:34" s="9" customFormat="1" ht="10.5" customHeight="1">
      <c r="A35" s="17" t="s">
        <v>29</v>
      </c>
      <c r="B35" s="18">
        <v>202</v>
      </c>
      <c r="C35" s="18">
        <v>416</v>
      </c>
      <c r="D35" s="18">
        <v>418</v>
      </c>
      <c r="E35" s="18">
        <v>87717</v>
      </c>
      <c r="F35" s="19"/>
      <c r="G35" s="19"/>
      <c r="H35" s="19"/>
      <c r="I35" s="19"/>
      <c r="J35" s="19"/>
      <c r="K35" s="19"/>
      <c r="L35" s="18">
        <v>4</v>
      </c>
      <c r="M35" s="18">
        <v>4</v>
      </c>
      <c r="N35" s="18">
        <v>100720</v>
      </c>
      <c r="O35" s="19"/>
      <c r="P35" s="19"/>
      <c r="Q35" s="19"/>
      <c r="R35" s="18">
        <v>110</v>
      </c>
      <c r="S35" s="18">
        <v>37</v>
      </c>
      <c r="T35" s="18">
        <v>418000</v>
      </c>
      <c r="U35" s="18">
        <v>48</v>
      </c>
      <c r="V35" s="18">
        <v>53</v>
      </c>
      <c r="W35" s="18">
        <v>48</v>
      </c>
      <c r="X35" s="18">
        <v>323500</v>
      </c>
      <c r="Y35" s="18">
        <v>276</v>
      </c>
      <c r="Z35" s="18">
        <v>555</v>
      </c>
      <c r="AA35" s="18">
        <v>507</v>
      </c>
      <c r="AB35" s="18">
        <v>929937</v>
      </c>
      <c r="AC35" s="18">
        <v>1675.6</v>
      </c>
      <c r="AD35" s="18">
        <v>17000</v>
      </c>
      <c r="AE35" s="18">
        <v>4438</v>
      </c>
      <c r="AF35" s="18">
        <v>7595</v>
      </c>
      <c r="AG35" s="18">
        <v>61835</v>
      </c>
      <c r="AH35" s="18">
        <v>7624</v>
      </c>
    </row>
    <row r="36" spans="1:34" ht="11.25" customHeight="1">
      <c r="A36" s="1" t="s">
        <v>44</v>
      </c>
      <c r="B36" s="20">
        <f>SUM(B6:B35)</f>
        <v>17696</v>
      </c>
      <c r="C36" s="20">
        <f t="shared" ref="C36:AH36" si="0">SUM(C6:C35)</f>
        <v>33931</v>
      </c>
      <c r="D36" s="20">
        <f t="shared" si="0"/>
        <v>30820</v>
      </c>
      <c r="E36" s="20">
        <f t="shared" si="0"/>
        <v>6652267</v>
      </c>
      <c r="F36" s="20">
        <f t="shared" si="0"/>
        <v>4720</v>
      </c>
      <c r="G36" s="20">
        <f t="shared" si="0"/>
        <v>67728</v>
      </c>
      <c r="H36" s="20">
        <f t="shared" si="0"/>
        <v>8569073</v>
      </c>
      <c r="I36" s="20">
        <f t="shared" si="0"/>
        <v>2028</v>
      </c>
      <c r="J36" s="20">
        <f t="shared" si="0"/>
        <v>1579</v>
      </c>
      <c r="K36" s="20">
        <f t="shared" si="0"/>
        <v>679990</v>
      </c>
      <c r="L36" s="20">
        <f t="shared" si="0"/>
        <v>224</v>
      </c>
      <c r="M36" s="20">
        <f t="shared" si="0"/>
        <v>166</v>
      </c>
      <c r="N36" s="20">
        <f t="shared" si="0"/>
        <v>1115494</v>
      </c>
      <c r="O36" s="20">
        <f t="shared" si="0"/>
        <v>768</v>
      </c>
      <c r="P36" s="20">
        <f t="shared" si="0"/>
        <v>961</v>
      </c>
      <c r="Q36" s="20">
        <f t="shared" si="0"/>
        <v>792216</v>
      </c>
      <c r="R36" s="20">
        <f t="shared" si="0"/>
        <v>146</v>
      </c>
      <c r="S36" s="20">
        <f t="shared" si="0"/>
        <v>586</v>
      </c>
      <c r="T36" s="20">
        <f t="shared" si="0"/>
        <v>450300</v>
      </c>
      <c r="U36" s="20">
        <f t="shared" si="0"/>
        <v>5890</v>
      </c>
      <c r="V36" s="20">
        <f t="shared" si="0"/>
        <v>18244</v>
      </c>
      <c r="W36" s="20">
        <f t="shared" si="0"/>
        <v>11097</v>
      </c>
      <c r="X36" s="20">
        <f t="shared" si="0"/>
        <v>36971503</v>
      </c>
      <c r="Y36" s="20">
        <f t="shared" si="0"/>
        <v>26372</v>
      </c>
      <c r="Z36" s="20">
        <f t="shared" si="0"/>
        <v>54685</v>
      </c>
      <c r="AA36" s="20">
        <f t="shared" si="0"/>
        <v>118752</v>
      </c>
      <c r="AB36" s="20">
        <f t="shared" si="0"/>
        <v>133357630</v>
      </c>
      <c r="AC36" s="20">
        <f>AB36/Z36</f>
        <v>2438.6510011886257</v>
      </c>
      <c r="AD36" s="20">
        <f t="shared" si="0"/>
        <v>754144</v>
      </c>
      <c r="AE36" s="20">
        <f t="shared" si="0"/>
        <v>86030</v>
      </c>
      <c r="AF36" s="20">
        <f t="shared" si="0"/>
        <v>154989</v>
      </c>
      <c r="AG36" s="20">
        <f t="shared" si="0"/>
        <v>2123245</v>
      </c>
      <c r="AH36" s="20">
        <f t="shared" si="0"/>
        <v>241675</v>
      </c>
    </row>
    <row r="37" spans="1:34" ht="11.25" customHeight="1">
      <c r="A37" s="17" t="s">
        <v>30</v>
      </c>
      <c r="B37" s="18">
        <v>31</v>
      </c>
      <c r="C37" s="18">
        <v>123</v>
      </c>
      <c r="D37" s="18">
        <v>38</v>
      </c>
      <c r="E37" s="18">
        <v>18440</v>
      </c>
      <c r="F37" s="19"/>
      <c r="G37" s="19"/>
      <c r="H37" s="19"/>
      <c r="I37" s="18">
        <v>7</v>
      </c>
      <c r="J37" s="18">
        <v>2</v>
      </c>
      <c r="K37" s="18">
        <v>776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8">
        <v>44</v>
      </c>
      <c r="Z37" s="18">
        <v>142</v>
      </c>
      <c r="AA37" s="18">
        <v>68</v>
      </c>
      <c r="AB37" s="18">
        <v>19216</v>
      </c>
      <c r="AC37" s="18">
        <v>135.30000000000001</v>
      </c>
      <c r="AD37" s="19"/>
      <c r="AE37" s="18">
        <v>44</v>
      </c>
      <c r="AF37" s="18">
        <v>142</v>
      </c>
      <c r="AG37" s="18">
        <v>68</v>
      </c>
      <c r="AH37" s="18">
        <v>947</v>
      </c>
    </row>
    <row r="38" spans="1:34" ht="11.25" customHeight="1">
      <c r="A38" s="17" t="s">
        <v>31</v>
      </c>
      <c r="B38" s="18">
        <v>661</v>
      </c>
      <c r="C38" s="18">
        <v>1176</v>
      </c>
      <c r="D38" s="18">
        <v>908</v>
      </c>
      <c r="E38" s="18">
        <v>234896</v>
      </c>
      <c r="F38" s="19"/>
      <c r="G38" s="19"/>
      <c r="H38" s="19"/>
      <c r="I38" s="19"/>
      <c r="J38" s="19"/>
      <c r="K38" s="19"/>
      <c r="L38" s="18">
        <v>9</v>
      </c>
      <c r="M38" s="18">
        <v>9</v>
      </c>
      <c r="N38" s="18">
        <v>23400</v>
      </c>
      <c r="O38" s="19"/>
      <c r="P38" s="19"/>
      <c r="Q38" s="19"/>
      <c r="R38" s="19"/>
      <c r="S38" s="19"/>
      <c r="T38" s="19"/>
      <c r="U38" s="18">
        <v>296</v>
      </c>
      <c r="V38" s="18">
        <v>296</v>
      </c>
      <c r="W38" s="18">
        <v>307</v>
      </c>
      <c r="X38" s="18">
        <v>514600</v>
      </c>
      <c r="Y38" s="18">
        <v>886</v>
      </c>
      <c r="Z38" s="18">
        <v>1426</v>
      </c>
      <c r="AA38" s="18">
        <v>1224</v>
      </c>
      <c r="AB38" s="18">
        <v>772896</v>
      </c>
      <c r="AC38" s="18">
        <v>542</v>
      </c>
      <c r="AD38" s="18">
        <v>127196</v>
      </c>
      <c r="AE38" s="18">
        <v>3964</v>
      </c>
      <c r="AF38" s="18">
        <v>5146</v>
      </c>
      <c r="AG38" s="18">
        <v>97217</v>
      </c>
      <c r="AH38" s="18">
        <v>9516</v>
      </c>
    </row>
    <row r="39" spans="1:34" ht="11.25" customHeight="1">
      <c r="A39" s="17" t="s">
        <v>32</v>
      </c>
      <c r="B39" s="18">
        <v>358</v>
      </c>
      <c r="C39" s="18">
        <v>1080</v>
      </c>
      <c r="D39" s="18">
        <v>815</v>
      </c>
      <c r="E39" s="18">
        <v>163508</v>
      </c>
      <c r="F39" s="19"/>
      <c r="G39" s="19"/>
      <c r="H39" s="19"/>
      <c r="I39" s="18">
        <v>29</v>
      </c>
      <c r="J39" s="18">
        <v>28</v>
      </c>
      <c r="K39" s="18">
        <v>21791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8">
        <v>369</v>
      </c>
      <c r="Z39" s="18">
        <v>1097</v>
      </c>
      <c r="AA39" s="18">
        <v>843</v>
      </c>
      <c r="AB39" s="18">
        <v>185298</v>
      </c>
      <c r="AC39" s="18">
        <v>168.9</v>
      </c>
      <c r="AD39" s="19"/>
      <c r="AE39" s="18">
        <v>2889</v>
      </c>
      <c r="AF39" s="18">
        <v>6081</v>
      </c>
      <c r="AG39" s="18">
        <v>116405</v>
      </c>
      <c r="AH39" s="18">
        <v>9648</v>
      </c>
    </row>
    <row r="40" spans="1:34" ht="10.5" customHeight="1">
      <c r="A40" s="17" t="s">
        <v>33</v>
      </c>
      <c r="B40" s="18">
        <v>185</v>
      </c>
      <c r="C40" s="18">
        <v>341</v>
      </c>
      <c r="D40" s="18">
        <v>341</v>
      </c>
      <c r="E40" s="18">
        <v>33387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8">
        <v>138</v>
      </c>
      <c r="V40" s="18">
        <v>140</v>
      </c>
      <c r="W40" s="18">
        <v>245</v>
      </c>
      <c r="X40" s="18">
        <v>1368655</v>
      </c>
      <c r="Y40" s="18">
        <v>272</v>
      </c>
      <c r="Z40" s="18">
        <v>452</v>
      </c>
      <c r="AA40" s="18">
        <v>586</v>
      </c>
      <c r="AB40" s="18">
        <v>1402042</v>
      </c>
      <c r="AC40" s="18">
        <v>3101.9</v>
      </c>
      <c r="AD40" s="18">
        <v>118858</v>
      </c>
      <c r="AE40" s="18">
        <v>527</v>
      </c>
      <c r="AF40" s="18">
        <v>1017</v>
      </c>
      <c r="AG40" s="18">
        <v>20601</v>
      </c>
      <c r="AH40" s="18">
        <v>3282</v>
      </c>
    </row>
    <row r="41" spans="1:34" ht="11.25" customHeight="1">
      <c r="A41" s="1" t="s">
        <v>63</v>
      </c>
      <c r="B41" s="20">
        <f>SUM(B37:B40)</f>
        <v>1235</v>
      </c>
      <c r="C41" s="20">
        <f t="shared" ref="C41:AH41" si="1">SUM(C37:C40)</f>
        <v>2720</v>
      </c>
      <c r="D41" s="20">
        <f t="shared" si="1"/>
        <v>2102</v>
      </c>
      <c r="E41" s="20">
        <f t="shared" si="1"/>
        <v>450231</v>
      </c>
      <c r="F41" s="20">
        <f t="shared" si="1"/>
        <v>0</v>
      </c>
      <c r="G41" s="20">
        <f t="shared" si="1"/>
        <v>0</v>
      </c>
      <c r="H41" s="20">
        <f t="shared" si="1"/>
        <v>0</v>
      </c>
      <c r="I41" s="20">
        <f t="shared" si="1"/>
        <v>36</v>
      </c>
      <c r="J41" s="20">
        <f t="shared" si="1"/>
        <v>30</v>
      </c>
      <c r="K41" s="20">
        <f t="shared" si="1"/>
        <v>22567</v>
      </c>
      <c r="L41" s="20">
        <f t="shared" si="1"/>
        <v>9</v>
      </c>
      <c r="M41" s="20">
        <f t="shared" si="1"/>
        <v>9</v>
      </c>
      <c r="N41" s="20">
        <f t="shared" si="1"/>
        <v>23400</v>
      </c>
      <c r="O41" s="20">
        <f t="shared" si="1"/>
        <v>0</v>
      </c>
      <c r="P41" s="20">
        <f t="shared" si="1"/>
        <v>0</v>
      </c>
      <c r="Q41" s="20">
        <f t="shared" si="1"/>
        <v>0</v>
      </c>
      <c r="R41" s="20">
        <f t="shared" si="1"/>
        <v>0</v>
      </c>
      <c r="S41" s="20">
        <f t="shared" si="1"/>
        <v>0</v>
      </c>
      <c r="T41" s="20">
        <f t="shared" si="1"/>
        <v>0</v>
      </c>
      <c r="U41" s="20">
        <f t="shared" si="1"/>
        <v>434</v>
      </c>
      <c r="V41" s="20">
        <f t="shared" si="1"/>
        <v>436</v>
      </c>
      <c r="W41" s="20">
        <f t="shared" si="1"/>
        <v>552</v>
      </c>
      <c r="X41" s="20">
        <f t="shared" si="1"/>
        <v>1883255</v>
      </c>
      <c r="Y41" s="20">
        <f t="shared" si="1"/>
        <v>1571</v>
      </c>
      <c r="Z41" s="20">
        <f t="shared" si="1"/>
        <v>3117</v>
      </c>
      <c r="AA41" s="20">
        <f t="shared" si="1"/>
        <v>2721</v>
      </c>
      <c r="AB41" s="20">
        <f t="shared" si="1"/>
        <v>2379452</v>
      </c>
      <c r="AC41" s="20">
        <f>AB41/Z41</f>
        <v>763.37888995829326</v>
      </c>
      <c r="AD41" s="20">
        <f t="shared" si="1"/>
        <v>246054</v>
      </c>
      <c r="AE41" s="20">
        <f t="shared" si="1"/>
        <v>7424</v>
      </c>
      <c r="AF41" s="20">
        <f t="shared" si="1"/>
        <v>12386</v>
      </c>
      <c r="AG41" s="20">
        <f t="shared" si="1"/>
        <v>234291</v>
      </c>
      <c r="AH41" s="20">
        <f t="shared" si="1"/>
        <v>23393</v>
      </c>
    </row>
    <row r="42" spans="1:34" ht="11.25" customHeight="1">
      <c r="A42" s="17" t="s">
        <v>34</v>
      </c>
      <c r="B42" s="18">
        <v>417</v>
      </c>
      <c r="C42" s="18">
        <v>787</v>
      </c>
      <c r="D42" s="18">
        <v>782</v>
      </c>
      <c r="E42" s="18">
        <v>186464</v>
      </c>
      <c r="F42" s="19"/>
      <c r="G42" s="19"/>
      <c r="H42" s="19"/>
      <c r="I42" s="19"/>
      <c r="J42" s="19"/>
      <c r="K42" s="19"/>
      <c r="L42" s="18">
        <v>159</v>
      </c>
      <c r="M42" s="18">
        <v>173</v>
      </c>
      <c r="N42" s="18">
        <v>1859100</v>
      </c>
      <c r="O42" s="18">
        <v>5</v>
      </c>
      <c r="P42" s="18">
        <v>3</v>
      </c>
      <c r="Q42" s="18">
        <v>54000</v>
      </c>
      <c r="R42" s="19"/>
      <c r="S42" s="19"/>
      <c r="T42" s="19"/>
      <c r="U42" s="18">
        <v>991</v>
      </c>
      <c r="V42" s="18">
        <v>2427</v>
      </c>
      <c r="W42" s="18">
        <v>1304</v>
      </c>
      <c r="X42" s="18">
        <v>9534706</v>
      </c>
      <c r="Y42" s="18">
        <v>1481</v>
      </c>
      <c r="Z42" s="18">
        <v>3144</v>
      </c>
      <c r="AA42" s="18">
        <v>2556</v>
      </c>
      <c r="AB42" s="18">
        <v>11634270</v>
      </c>
      <c r="AC42" s="18">
        <v>3700.5</v>
      </c>
      <c r="AD42" s="19"/>
      <c r="AE42" s="18">
        <v>2239</v>
      </c>
      <c r="AF42" s="18">
        <v>4249</v>
      </c>
      <c r="AG42" s="18">
        <v>111044</v>
      </c>
      <c r="AH42" s="18">
        <v>14598</v>
      </c>
    </row>
    <row r="43" spans="1:34" ht="10.5" customHeight="1">
      <c r="A43" s="17" t="s">
        <v>35</v>
      </c>
      <c r="B43" s="18">
        <v>258</v>
      </c>
      <c r="C43" s="18">
        <v>453</v>
      </c>
      <c r="D43" s="18">
        <v>512</v>
      </c>
      <c r="E43" s="18">
        <v>126420</v>
      </c>
      <c r="F43" s="19"/>
      <c r="G43" s="19"/>
      <c r="H43" s="19"/>
      <c r="I43" s="18">
        <v>259</v>
      </c>
      <c r="J43" s="18">
        <v>250</v>
      </c>
      <c r="K43" s="18">
        <v>187312</v>
      </c>
      <c r="L43" s="18">
        <v>79</v>
      </c>
      <c r="M43" s="18">
        <v>87</v>
      </c>
      <c r="N43" s="18">
        <v>1269273</v>
      </c>
      <c r="O43" s="19"/>
      <c r="P43" s="19"/>
      <c r="Q43" s="19"/>
      <c r="R43" s="18">
        <v>119</v>
      </c>
      <c r="S43" s="18">
        <v>318</v>
      </c>
      <c r="T43" s="18">
        <v>33202</v>
      </c>
      <c r="U43" s="18">
        <v>618</v>
      </c>
      <c r="V43" s="18">
        <v>900</v>
      </c>
      <c r="W43" s="18">
        <v>872</v>
      </c>
      <c r="X43" s="18">
        <v>4353738</v>
      </c>
      <c r="Y43" s="18">
        <v>1077</v>
      </c>
      <c r="Z43" s="18">
        <v>1573</v>
      </c>
      <c r="AA43" s="18">
        <v>2302</v>
      </c>
      <c r="AB43" s="18">
        <v>5969944</v>
      </c>
      <c r="AC43" s="18">
        <v>3795.3</v>
      </c>
      <c r="AD43" s="18">
        <v>150000</v>
      </c>
      <c r="AE43" s="18">
        <v>2101</v>
      </c>
      <c r="AF43" s="18">
        <v>2990</v>
      </c>
      <c r="AG43" s="18">
        <v>33742</v>
      </c>
      <c r="AH43" s="18">
        <v>5881</v>
      </c>
    </row>
    <row r="44" spans="1:34" ht="11.25" customHeight="1">
      <c r="A44" s="17" t="s">
        <v>36</v>
      </c>
      <c r="B44" s="18">
        <v>498</v>
      </c>
      <c r="C44" s="18">
        <v>905</v>
      </c>
      <c r="D44" s="18">
        <v>905</v>
      </c>
      <c r="E44" s="18">
        <v>254785</v>
      </c>
      <c r="F44" s="18">
        <v>5</v>
      </c>
      <c r="G44" s="18">
        <v>5</v>
      </c>
      <c r="H44" s="19"/>
      <c r="I44" s="18">
        <v>12</v>
      </c>
      <c r="J44" s="18">
        <v>12</v>
      </c>
      <c r="K44" s="18">
        <v>7442</v>
      </c>
      <c r="L44" s="19"/>
      <c r="M44" s="19"/>
      <c r="N44" s="19"/>
      <c r="O44" s="19"/>
      <c r="P44" s="19"/>
      <c r="Q44" s="19"/>
      <c r="R44" s="19"/>
      <c r="S44" s="19"/>
      <c r="T44" s="19"/>
      <c r="U44" s="18">
        <v>1081</v>
      </c>
      <c r="V44" s="18">
        <v>1094</v>
      </c>
      <c r="W44" s="18">
        <v>1654</v>
      </c>
      <c r="X44" s="18">
        <v>10376015</v>
      </c>
      <c r="Y44" s="18">
        <v>1548</v>
      </c>
      <c r="Z44" s="18">
        <v>2205</v>
      </c>
      <c r="AA44" s="18">
        <v>2943</v>
      </c>
      <c r="AB44" s="18">
        <v>10638242</v>
      </c>
      <c r="AC44" s="18">
        <v>4824.6000000000004</v>
      </c>
      <c r="AD44" s="19"/>
      <c r="AE44" s="18">
        <v>3622</v>
      </c>
      <c r="AF44" s="18">
        <v>5248</v>
      </c>
      <c r="AG44" s="18">
        <v>46526</v>
      </c>
      <c r="AH44" s="18">
        <v>13323</v>
      </c>
    </row>
    <row r="45" spans="1:34" ht="11.25" customHeight="1">
      <c r="A45" s="17" t="s">
        <v>37</v>
      </c>
      <c r="B45" s="18">
        <v>745</v>
      </c>
      <c r="C45" s="18">
        <v>1320</v>
      </c>
      <c r="D45" s="18">
        <v>1405</v>
      </c>
      <c r="E45" s="18">
        <v>394478</v>
      </c>
      <c r="F45" s="19"/>
      <c r="G45" s="19"/>
      <c r="H45" s="19"/>
      <c r="I45" s="18">
        <v>125</v>
      </c>
      <c r="J45" s="18">
        <v>125</v>
      </c>
      <c r="K45" s="18">
        <v>34526</v>
      </c>
      <c r="L45" s="18">
        <v>210</v>
      </c>
      <c r="M45" s="18">
        <v>256</v>
      </c>
      <c r="N45" s="18">
        <v>2461448</v>
      </c>
      <c r="O45" s="18">
        <v>4</v>
      </c>
      <c r="P45" s="18">
        <v>5</v>
      </c>
      <c r="Q45" s="18">
        <v>88000</v>
      </c>
      <c r="R45" s="19"/>
      <c r="S45" s="19"/>
      <c r="T45" s="19"/>
      <c r="U45" s="18">
        <v>1462</v>
      </c>
      <c r="V45" s="18">
        <v>1988</v>
      </c>
      <c r="W45" s="18">
        <v>2429</v>
      </c>
      <c r="X45" s="18">
        <v>10542414</v>
      </c>
      <c r="Y45" s="18">
        <v>2125</v>
      </c>
      <c r="Z45" s="18">
        <v>3349</v>
      </c>
      <c r="AA45" s="18">
        <v>4585</v>
      </c>
      <c r="AB45" s="18">
        <v>13520867</v>
      </c>
      <c r="AC45" s="18">
        <v>4037.3</v>
      </c>
      <c r="AD45" s="18">
        <v>560000</v>
      </c>
      <c r="AE45" s="18">
        <v>4300</v>
      </c>
      <c r="AF45" s="18">
        <v>6778</v>
      </c>
      <c r="AG45" s="18">
        <v>44592</v>
      </c>
      <c r="AH45" s="18">
        <v>14514</v>
      </c>
    </row>
    <row r="46" spans="1:34" ht="11.25" customHeight="1">
      <c r="A46" s="17" t="s">
        <v>38</v>
      </c>
      <c r="B46" s="18">
        <v>683</v>
      </c>
      <c r="C46" s="18">
        <v>1246</v>
      </c>
      <c r="D46" s="18">
        <v>1374</v>
      </c>
      <c r="E46" s="18">
        <v>271245</v>
      </c>
      <c r="F46" s="19"/>
      <c r="G46" s="19"/>
      <c r="H46" s="19"/>
      <c r="I46" s="18">
        <v>89</v>
      </c>
      <c r="J46" s="18">
        <v>88</v>
      </c>
      <c r="K46" s="18">
        <v>83300</v>
      </c>
      <c r="L46" s="18">
        <v>362</v>
      </c>
      <c r="M46" s="18">
        <v>459</v>
      </c>
      <c r="N46" s="18">
        <v>3424596</v>
      </c>
      <c r="O46" s="19"/>
      <c r="P46" s="19"/>
      <c r="Q46" s="19"/>
      <c r="R46" s="19"/>
      <c r="S46" s="19"/>
      <c r="T46" s="19"/>
      <c r="U46" s="18">
        <v>1451</v>
      </c>
      <c r="V46" s="18">
        <v>2439</v>
      </c>
      <c r="W46" s="18">
        <v>2869</v>
      </c>
      <c r="X46" s="18">
        <v>11163816</v>
      </c>
      <c r="Y46" s="18">
        <v>2210</v>
      </c>
      <c r="Z46" s="18">
        <v>3681</v>
      </c>
      <c r="AA46" s="18">
        <v>5241</v>
      </c>
      <c r="AB46" s="18">
        <v>14970116</v>
      </c>
      <c r="AC46" s="18">
        <v>4066.9</v>
      </c>
      <c r="AD46" s="19"/>
      <c r="AE46" s="18">
        <v>5793</v>
      </c>
      <c r="AF46" s="18">
        <v>8412</v>
      </c>
      <c r="AG46" s="18">
        <v>58770</v>
      </c>
      <c r="AH46" s="18">
        <v>17171</v>
      </c>
    </row>
    <row r="47" spans="1:34" ht="11.25" customHeight="1">
      <c r="A47" s="17" t="s">
        <v>39</v>
      </c>
      <c r="B47" s="18">
        <v>873</v>
      </c>
      <c r="C47" s="18">
        <v>1458</v>
      </c>
      <c r="D47" s="18">
        <v>1570</v>
      </c>
      <c r="E47" s="18">
        <v>361525</v>
      </c>
      <c r="F47" s="18">
        <v>202</v>
      </c>
      <c r="G47" s="18">
        <v>2371</v>
      </c>
      <c r="H47" s="18">
        <v>208648</v>
      </c>
      <c r="I47" s="18">
        <v>1032</v>
      </c>
      <c r="J47" s="18">
        <v>1252</v>
      </c>
      <c r="K47" s="18">
        <v>556702</v>
      </c>
      <c r="L47" s="18">
        <v>207</v>
      </c>
      <c r="M47" s="18">
        <v>224</v>
      </c>
      <c r="N47" s="18">
        <v>2547256</v>
      </c>
      <c r="O47" s="19"/>
      <c r="P47" s="19"/>
      <c r="Q47" s="19"/>
      <c r="R47" s="18">
        <v>938</v>
      </c>
      <c r="S47" s="18">
        <v>535</v>
      </c>
      <c r="T47" s="18">
        <v>2887498</v>
      </c>
      <c r="U47" s="18">
        <v>1777</v>
      </c>
      <c r="V47" s="18">
        <v>3173</v>
      </c>
      <c r="W47" s="18">
        <v>4956</v>
      </c>
      <c r="X47" s="18">
        <v>20923398</v>
      </c>
      <c r="Y47" s="18">
        <v>3334</v>
      </c>
      <c r="Z47" s="18">
        <v>5619</v>
      </c>
      <c r="AA47" s="18">
        <v>11439</v>
      </c>
      <c r="AB47" s="18">
        <v>27485027</v>
      </c>
      <c r="AC47" s="18">
        <v>4891.3999999999996</v>
      </c>
      <c r="AD47" s="19"/>
      <c r="AE47" s="18">
        <v>6031</v>
      </c>
      <c r="AF47" s="18">
        <v>11537</v>
      </c>
      <c r="AG47" s="18">
        <v>114660</v>
      </c>
      <c r="AH47" s="18">
        <v>23457</v>
      </c>
    </row>
    <row r="48" spans="1:34" ht="11.25" customHeight="1">
      <c r="A48" s="17" t="s">
        <v>40</v>
      </c>
      <c r="B48" s="18">
        <v>628</v>
      </c>
      <c r="C48" s="18">
        <v>1351</v>
      </c>
      <c r="D48" s="18">
        <v>1161</v>
      </c>
      <c r="E48" s="18">
        <v>318076</v>
      </c>
      <c r="F48" s="19"/>
      <c r="G48" s="19"/>
      <c r="H48" s="19"/>
      <c r="I48" s="18">
        <v>284</v>
      </c>
      <c r="J48" s="18">
        <v>103</v>
      </c>
      <c r="K48" s="18">
        <v>261085</v>
      </c>
      <c r="L48" s="18">
        <v>114</v>
      </c>
      <c r="M48" s="18">
        <v>124</v>
      </c>
      <c r="N48" s="18">
        <v>2077403</v>
      </c>
      <c r="O48" s="19"/>
      <c r="P48" s="19"/>
      <c r="Q48" s="19"/>
      <c r="R48" s="19"/>
      <c r="S48" s="19"/>
      <c r="T48" s="19"/>
      <c r="U48" s="18">
        <v>1043</v>
      </c>
      <c r="V48" s="18">
        <v>2003</v>
      </c>
      <c r="W48" s="18">
        <v>1744</v>
      </c>
      <c r="X48" s="18">
        <v>11320667</v>
      </c>
      <c r="Y48" s="18">
        <v>1638</v>
      </c>
      <c r="Z48" s="18">
        <v>3011</v>
      </c>
      <c r="AA48" s="18">
        <v>3574</v>
      </c>
      <c r="AB48" s="18">
        <v>13977230</v>
      </c>
      <c r="AC48" s="18">
        <v>4642.1000000000004</v>
      </c>
      <c r="AD48" s="19"/>
      <c r="AE48" s="18">
        <v>5167</v>
      </c>
      <c r="AF48" s="18">
        <v>8286</v>
      </c>
      <c r="AG48" s="18">
        <v>55704</v>
      </c>
      <c r="AH48" s="18">
        <v>15249</v>
      </c>
    </row>
    <row r="49" spans="1:34" ht="11.25" customHeight="1">
      <c r="A49" s="17" t="s">
        <v>41</v>
      </c>
      <c r="B49" s="18">
        <v>397</v>
      </c>
      <c r="C49" s="18">
        <v>693</v>
      </c>
      <c r="D49" s="18">
        <v>758</v>
      </c>
      <c r="E49" s="18">
        <v>164185</v>
      </c>
      <c r="F49" s="18">
        <v>118</v>
      </c>
      <c r="G49" s="18">
        <v>3632</v>
      </c>
      <c r="H49" s="18">
        <v>586428</v>
      </c>
      <c r="I49" s="18">
        <v>108</v>
      </c>
      <c r="J49" s="18">
        <v>136</v>
      </c>
      <c r="K49" s="18">
        <v>47672</v>
      </c>
      <c r="L49" s="19"/>
      <c r="M49" s="19"/>
      <c r="N49" s="19"/>
      <c r="O49" s="19"/>
      <c r="P49" s="19"/>
      <c r="Q49" s="19"/>
      <c r="R49" s="19"/>
      <c r="S49" s="19"/>
      <c r="T49" s="19"/>
      <c r="U49" s="18">
        <v>775</v>
      </c>
      <c r="V49" s="18">
        <v>1837</v>
      </c>
      <c r="W49" s="18">
        <v>1352</v>
      </c>
      <c r="X49" s="18">
        <v>4999250</v>
      </c>
      <c r="Y49" s="18">
        <v>1170</v>
      </c>
      <c r="Z49" s="18">
        <v>2427</v>
      </c>
      <c r="AA49" s="18">
        <v>5988</v>
      </c>
      <c r="AB49" s="18">
        <v>5797535</v>
      </c>
      <c r="AC49" s="18">
        <v>2388.8000000000002</v>
      </c>
      <c r="AD49" s="19"/>
      <c r="AE49" s="18">
        <v>3774</v>
      </c>
      <c r="AF49" s="18">
        <v>6118</v>
      </c>
      <c r="AG49" s="18">
        <v>141419</v>
      </c>
      <c r="AH49" s="18">
        <v>10429</v>
      </c>
    </row>
    <row r="50" spans="1:34" ht="11.25" customHeight="1">
      <c r="A50" s="17" t="s">
        <v>42</v>
      </c>
      <c r="B50" s="18">
        <v>471</v>
      </c>
      <c r="C50" s="18">
        <v>887</v>
      </c>
      <c r="D50" s="18">
        <v>783</v>
      </c>
      <c r="E50" s="18">
        <v>115421</v>
      </c>
      <c r="F50" s="19"/>
      <c r="G50" s="19"/>
      <c r="H50" s="19"/>
      <c r="I50" s="18">
        <v>343</v>
      </c>
      <c r="J50" s="18">
        <v>226</v>
      </c>
      <c r="K50" s="18">
        <v>361864</v>
      </c>
      <c r="L50" s="19"/>
      <c r="M50" s="19"/>
      <c r="N50" s="19"/>
      <c r="O50" s="19"/>
      <c r="P50" s="19"/>
      <c r="Q50" s="19"/>
      <c r="R50" s="19"/>
      <c r="S50" s="19"/>
      <c r="T50" s="19"/>
      <c r="U50" s="18">
        <v>1047</v>
      </c>
      <c r="V50" s="18">
        <v>2422</v>
      </c>
      <c r="W50" s="18">
        <v>1839</v>
      </c>
      <c r="X50" s="18">
        <v>10111337</v>
      </c>
      <c r="Y50" s="18">
        <v>1441</v>
      </c>
      <c r="Z50" s="18">
        <v>3119</v>
      </c>
      <c r="AA50" s="18">
        <v>3082</v>
      </c>
      <c r="AB50" s="18">
        <v>10588622</v>
      </c>
      <c r="AC50" s="18">
        <v>3394.9</v>
      </c>
      <c r="AD50" s="19"/>
      <c r="AE50" s="18">
        <v>2830</v>
      </c>
      <c r="AF50" s="18">
        <v>5109</v>
      </c>
      <c r="AG50" s="18">
        <v>83198</v>
      </c>
      <c r="AH50" s="18">
        <v>12294</v>
      </c>
    </row>
    <row r="51" spans="1:34" ht="11.25" customHeight="1">
      <c r="A51" s="21" t="s">
        <v>43</v>
      </c>
      <c r="B51" s="18">
        <v>396</v>
      </c>
      <c r="C51" s="18">
        <v>604</v>
      </c>
      <c r="D51" s="18">
        <v>605</v>
      </c>
      <c r="E51" s="18">
        <v>143804</v>
      </c>
      <c r="F51" s="19"/>
      <c r="G51" s="19"/>
      <c r="H51" s="19"/>
      <c r="I51" s="18">
        <v>242</v>
      </c>
      <c r="J51" s="18">
        <v>265</v>
      </c>
      <c r="K51" s="18">
        <v>131810</v>
      </c>
      <c r="L51" s="18">
        <v>54</v>
      </c>
      <c r="M51" s="18">
        <v>55</v>
      </c>
      <c r="N51" s="18">
        <v>677524</v>
      </c>
      <c r="O51" s="19"/>
      <c r="P51" s="19"/>
      <c r="Q51" s="19"/>
      <c r="R51" s="18">
        <v>23</v>
      </c>
      <c r="S51" s="18">
        <v>25</v>
      </c>
      <c r="T51" s="18">
        <v>17030</v>
      </c>
      <c r="U51" s="18">
        <v>629</v>
      </c>
      <c r="V51" s="18">
        <v>805</v>
      </c>
      <c r="W51" s="18">
        <v>884</v>
      </c>
      <c r="X51" s="18">
        <v>4052825</v>
      </c>
      <c r="Y51" s="18">
        <v>997</v>
      </c>
      <c r="Z51" s="18">
        <v>1415</v>
      </c>
      <c r="AA51" s="18">
        <v>2054</v>
      </c>
      <c r="AB51" s="18">
        <v>5022993</v>
      </c>
      <c r="AC51" s="18">
        <v>3549.8</v>
      </c>
      <c r="AD51" s="19"/>
      <c r="AE51" s="18">
        <v>2156</v>
      </c>
      <c r="AF51" s="18">
        <v>3248</v>
      </c>
      <c r="AG51" s="18">
        <v>48250</v>
      </c>
      <c r="AH51" s="18">
        <v>5314</v>
      </c>
    </row>
    <row r="52" spans="1:34" ht="11.25" customHeight="1">
      <c r="A52" s="3" t="s">
        <v>64</v>
      </c>
      <c r="B52" s="3">
        <f>SUM(B42:B51)</f>
        <v>5366</v>
      </c>
      <c r="C52" s="3">
        <f t="shared" ref="C52:AG52" si="2">SUM(C42:C51)</f>
        <v>9704</v>
      </c>
      <c r="D52" s="3">
        <f t="shared" si="2"/>
        <v>9855</v>
      </c>
      <c r="E52" s="3">
        <f t="shared" si="2"/>
        <v>2336403</v>
      </c>
      <c r="F52" s="3">
        <f t="shared" si="2"/>
        <v>325</v>
      </c>
      <c r="G52" s="3">
        <f t="shared" si="2"/>
        <v>6008</v>
      </c>
      <c r="H52" s="3">
        <f t="shared" si="2"/>
        <v>795076</v>
      </c>
      <c r="I52" s="3">
        <f t="shared" si="2"/>
        <v>2494</v>
      </c>
      <c r="J52" s="3">
        <f t="shared" si="2"/>
        <v>2457</v>
      </c>
      <c r="K52" s="3">
        <f t="shared" si="2"/>
        <v>1671713</v>
      </c>
      <c r="L52" s="3">
        <f t="shared" si="2"/>
        <v>1185</v>
      </c>
      <c r="M52" s="3">
        <f t="shared" si="2"/>
        <v>1378</v>
      </c>
      <c r="N52" s="3">
        <f t="shared" si="2"/>
        <v>14316600</v>
      </c>
      <c r="O52" s="3">
        <f t="shared" si="2"/>
        <v>9</v>
      </c>
      <c r="P52" s="3">
        <f t="shared" si="2"/>
        <v>8</v>
      </c>
      <c r="Q52" s="3">
        <f t="shared" si="2"/>
        <v>142000</v>
      </c>
      <c r="R52" s="3">
        <f t="shared" si="2"/>
        <v>1080</v>
      </c>
      <c r="S52" s="3">
        <f t="shared" si="2"/>
        <v>878</v>
      </c>
      <c r="T52" s="3">
        <f t="shared" si="2"/>
        <v>2937730</v>
      </c>
      <c r="U52" s="3">
        <f t="shared" si="2"/>
        <v>10874</v>
      </c>
      <c r="V52" s="3">
        <f t="shared" si="2"/>
        <v>19088</v>
      </c>
      <c r="W52" s="3">
        <f t="shared" si="2"/>
        <v>19903</v>
      </c>
      <c r="X52" s="3">
        <f t="shared" si="2"/>
        <v>97378166</v>
      </c>
      <c r="Y52" s="3">
        <f t="shared" si="2"/>
        <v>17021</v>
      </c>
      <c r="Z52" s="3">
        <f t="shared" si="2"/>
        <v>29543</v>
      </c>
      <c r="AA52" s="3">
        <f t="shared" si="2"/>
        <v>43764</v>
      </c>
      <c r="AB52" s="3">
        <f t="shared" si="2"/>
        <v>119604846</v>
      </c>
      <c r="AC52" s="3">
        <f>AB52/Z52</f>
        <v>4048.5003554141422</v>
      </c>
      <c r="AD52" s="3">
        <f t="shared" si="2"/>
        <v>710000</v>
      </c>
      <c r="AE52" s="3">
        <f t="shared" si="2"/>
        <v>38013</v>
      </c>
      <c r="AF52" s="3">
        <f t="shared" si="2"/>
        <v>61975</v>
      </c>
      <c r="AG52" s="3">
        <f t="shared" si="2"/>
        <v>737905</v>
      </c>
      <c r="AH52" s="3">
        <f t="shared" ref="AH52" si="3">SUM(AH42:AH51)</f>
        <v>132230</v>
      </c>
    </row>
    <row r="53" spans="1:34" ht="11.25" customHeight="1">
      <c r="A53" s="3" t="s">
        <v>65</v>
      </c>
      <c r="B53" s="3">
        <f>SUM(B36,B41,B52)</f>
        <v>24297</v>
      </c>
      <c r="C53" s="3">
        <f t="shared" ref="C53:AG53" si="4">SUM(C36,C41,C52)</f>
        <v>46355</v>
      </c>
      <c r="D53" s="3">
        <f t="shared" si="4"/>
        <v>42777</v>
      </c>
      <c r="E53" s="3">
        <f t="shared" si="4"/>
        <v>9438901</v>
      </c>
      <c r="F53" s="3">
        <f t="shared" si="4"/>
        <v>5045</v>
      </c>
      <c r="G53" s="3">
        <f t="shared" si="4"/>
        <v>73736</v>
      </c>
      <c r="H53" s="3">
        <f t="shared" si="4"/>
        <v>9364149</v>
      </c>
      <c r="I53" s="3">
        <f t="shared" si="4"/>
        <v>4558</v>
      </c>
      <c r="J53" s="3">
        <f t="shared" si="4"/>
        <v>4066</v>
      </c>
      <c r="K53" s="3">
        <f t="shared" si="4"/>
        <v>2374270</v>
      </c>
      <c r="L53" s="3">
        <f t="shared" si="4"/>
        <v>1418</v>
      </c>
      <c r="M53" s="3">
        <f t="shared" si="4"/>
        <v>1553</v>
      </c>
      <c r="N53" s="3">
        <f t="shared" si="4"/>
        <v>15455494</v>
      </c>
      <c r="O53" s="3">
        <f t="shared" si="4"/>
        <v>777</v>
      </c>
      <c r="P53" s="3">
        <f t="shared" si="4"/>
        <v>969</v>
      </c>
      <c r="Q53" s="3">
        <f t="shared" si="4"/>
        <v>934216</v>
      </c>
      <c r="R53" s="3">
        <f t="shared" si="4"/>
        <v>1226</v>
      </c>
      <c r="S53" s="3">
        <f t="shared" si="4"/>
        <v>1464</v>
      </c>
      <c r="T53" s="3">
        <f t="shared" si="4"/>
        <v>3388030</v>
      </c>
      <c r="U53" s="3">
        <f t="shared" si="4"/>
        <v>17198</v>
      </c>
      <c r="V53" s="3">
        <f t="shared" si="4"/>
        <v>37768</v>
      </c>
      <c r="W53" s="3">
        <f t="shared" si="4"/>
        <v>31552</v>
      </c>
      <c r="X53" s="3">
        <f t="shared" si="4"/>
        <v>136232924</v>
      </c>
      <c r="Y53" s="3">
        <f t="shared" si="4"/>
        <v>44964</v>
      </c>
      <c r="Z53" s="3">
        <f t="shared" si="4"/>
        <v>87345</v>
      </c>
      <c r="AA53" s="3">
        <f t="shared" si="4"/>
        <v>165237</v>
      </c>
      <c r="AB53" s="3">
        <f t="shared" si="4"/>
        <v>255341928</v>
      </c>
      <c r="AC53" s="3">
        <f>AB53/Z53</f>
        <v>2923.3720075562424</v>
      </c>
      <c r="AD53" s="3">
        <f t="shared" si="4"/>
        <v>1710198</v>
      </c>
      <c r="AE53" s="3">
        <f t="shared" si="4"/>
        <v>131467</v>
      </c>
      <c r="AF53" s="3">
        <f t="shared" si="4"/>
        <v>229350</v>
      </c>
      <c r="AG53" s="3">
        <f t="shared" si="4"/>
        <v>3095441</v>
      </c>
      <c r="AH53" s="3">
        <f t="shared" ref="AH53" si="5">SUM(AH36,AH41,AH52)</f>
        <v>397298</v>
      </c>
    </row>
  </sheetData>
  <mergeCells count="15">
    <mergeCell ref="A3:A5"/>
    <mergeCell ref="B4:E4"/>
    <mergeCell ref="F4:H4"/>
    <mergeCell ref="I4:K4"/>
    <mergeCell ref="B3:K3"/>
    <mergeCell ref="B1:X1"/>
    <mergeCell ref="AD1:AI1"/>
    <mergeCell ref="AH3:AH5"/>
    <mergeCell ref="AE3:AG4"/>
    <mergeCell ref="O4:Q4"/>
    <mergeCell ref="R4:T4"/>
    <mergeCell ref="U4:X4"/>
    <mergeCell ref="L3:X3"/>
    <mergeCell ref="Y3:AD4"/>
    <mergeCell ref="L4:N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53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" sqref="O1:Q1"/>
    </sheetView>
  </sheetViews>
  <sheetFormatPr defaultRowHeight="15"/>
  <cols>
    <col min="1" max="1" width="15.42578125" customWidth="1"/>
    <col min="2" max="3" width="5.85546875" customWidth="1"/>
    <col min="4" max="4" width="6.85546875" customWidth="1"/>
    <col min="5" max="5" width="5.42578125" customWidth="1"/>
    <col min="6" max="6" width="5.7109375" customWidth="1"/>
    <col min="7" max="7" width="8.5703125" customWidth="1"/>
    <col min="8" max="8" width="6.42578125" customWidth="1"/>
    <col min="9" max="9" width="7.140625" customWidth="1"/>
    <col min="10" max="10" width="6.42578125" customWidth="1"/>
    <col min="11" max="11" width="6.28515625" customWidth="1"/>
    <col min="12" max="12" width="6.85546875" customWidth="1"/>
    <col min="13" max="13" width="6.7109375" customWidth="1"/>
    <col min="14" max="14" width="7.85546875" customWidth="1"/>
    <col min="15" max="15" width="6.85546875" customWidth="1"/>
    <col min="16" max="16" width="18.5703125" customWidth="1"/>
    <col min="17" max="17" width="9.42578125" customWidth="1"/>
  </cols>
  <sheetData>
    <row r="1" spans="1:20" s="11" customFormat="1" ht="17.25">
      <c r="A1" s="57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2"/>
      <c r="O1" s="27" t="s">
        <v>115</v>
      </c>
      <c r="P1" s="27"/>
      <c r="Q1" s="27"/>
      <c r="R1" s="12"/>
      <c r="S1" s="12"/>
      <c r="T1" s="12"/>
    </row>
    <row r="3" spans="1:20" ht="35.25" customHeight="1">
      <c r="A3" s="39" t="s">
        <v>45</v>
      </c>
      <c r="B3" s="42" t="s">
        <v>66</v>
      </c>
      <c r="C3" s="43"/>
      <c r="D3" s="43"/>
      <c r="E3" s="43"/>
      <c r="F3" s="43"/>
      <c r="G3" s="44"/>
      <c r="H3" s="47" t="s">
        <v>69</v>
      </c>
      <c r="I3" s="48"/>
      <c r="J3" s="47" t="s">
        <v>70</v>
      </c>
      <c r="K3" s="48"/>
      <c r="L3" s="47" t="s">
        <v>71</v>
      </c>
      <c r="M3" s="51"/>
      <c r="N3" s="51"/>
      <c r="O3" s="48"/>
      <c r="P3" s="53" t="s">
        <v>76</v>
      </c>
      <c r="Q3" s="55" t="s">
        <v>77</v>
      </c>
    </row>
    <row r="4" spans="1:20" ht="13.5" customHeight="1">
      <c r="A4" s="40"/>
      <c r="B4" s="28" t="s">
        <v>67</v>
      </c>
      <c r="C4" s="28" t="s">
        <v>58</v>
      </c>
      <c r="D4" s="28" t="s">
        <v>60</v>
      </c>
      <c r="E4" s="28" t="s">
        <v>68</v>
      </c>
      <c r="F4" s="28" t="s">
        <v>58</v>
      </c>
      <c r="G4" s="28" t="s">
        <v>60</v>
      </c>
      <c r="H4" s="49"/>
      <c r="I4" s="50"/>
      <c r="J4" s="49"/>
      <c r="K4" s="50"/>
      <c r="L4" s="49"/>
      <c r="M4" s="52"/>
      <c r="N4" s="52"/>
      <c r="O4" s="50"/>
      <c r="P4" s="54"/>
      <c r="Q4" s="56"/>
    </row>
    <row r="5" spans="1:20" ht="12" customHeight="1">
      <c r="A5" s="41"/>
      <c r="B5" s="30"/>
      <c r="C5" s="30"/>
      <c r="D5" s="30"/>
      <c r="E5" s="30"/>
      <c r="F5" s="30"/>
      <c r="G5" s="30"/>
      <c r="H5" s="2" t="s">
        <v>72</v>
      </c>
      <c r="I5" s="2" t="s">
        <v>73</v>
      </c>
      <c r="J5" s="2" t="s">
        <v>72</v>
      </c>
      <c r="K5" s="2" t="s">
        <v>73</v>
      </c>
      <c r="L5" s="2" t="s">
        <v>74</v>
      </c>
      <c r="M5" s="2" t="s">
        <v>72</v>
      </c>
      <c r="N5" s="2" t="s">
        <v>73</v>
      </c>
      <c r="O5" s="2" t="s">
        <v>75</v>
      </c>
      <c r="P5" s="2" t="s">
        <v>72</v>
      </c>
      <c r="Q5" s="2" t="s">
        <v>75</v>
      </c>
    </row>
    <row r="6" spans="1:20" ht="12" customHeight="1">
      <c r="A6" s="16" t="s">
        <v>0</v>
      </c>
      <c r="B6" s="18">
        <v>1</v>
      </c>
      <c r="C6" s="18">
        <v>1</v>
      </c>
      <c r="D6" s="18">
        <v>15000</v>
      </c>
      <c r="E6" s="18">
        <v>193</v>
      </c>
      <c r="F6" s="18">
        <v>204</v>
      </c>
      <c r="G6" s="18">
        <v>3230565</v>
      </c>
      <c r="H6" s="19"/>
      <c r="I6" s="19"/>
      <c r="J6" s="19"/>
      <c r="K6" s="19"/>
      <c r="L6" s="18">
        <v>1425</v>
      </c>
      <c r="M6" s="18">
        <v>3160</v>
      </c>
      <c r="N6" s="18">
        <v>6612</v>
      </c>
      <c r="O6" s="18">
        <v>5990</v>
      </c>
      <c r="P6" s="18">
        <v>6409</v>
      </c>
      <c r="Q6" s="18">
        <v>10770</v>
      </c>
    </row>
    <row r="7" spans="1:20" ht="12" customHeight="1">
      <c r="A7" s="17" t="s">
        <v>1</v>
      </c>
      <c r="B7" s="19"/>
      <c r="C7" s="19"/>
      <c r="D7" s="19"/>
      <c r="E7" s="18">
        <v>367</v>
      </c>
      <c r="F7" s="18">
        <v>398</v>
      </c>
      <c r="G7" s="18">
        <v>6132642</v>
      </c>
      <c r="H7" s="19"/>
      <c r="I7" s="19"/>
      <c r="J7" s="19"/>
      <c r="K7" s="19"/>
      <c r="L7" s="18">
        <v>4357</v>
      </c>
      <c r="M7" s="18">
        <v>7903</v>
      </c>
      <c r="N7" s="18">
        <v>68810</v>
      </c>
      <c r="O7" s="18">
        <v>28392</v>
      </c>
      <c r="P7" s="18">
        <v>18223</v>
      </c>
      <c r="Q7" s="18">
        <v>38742</v>
      </c>
    </row>
    <row r="8" spans="1:20" ht="12" customHeight="1">
      <c r="A8" s="17" t="s">
        <v>2</v>
      </c>
      <c r="B8" s="18">
        <v>3</v>
      </c>
      <c r="C8" s="18">
        <v>3</v>
      </c>
      <c r="D8" s="18">
        <v>43862</v>
      </c>
      <c r="E8" s="18">
        <v>281</v>
      </c>
      <c r="F8" s="18">
        <v>284</v>
      </c>
      <c r="G8" s="18">
        <v>4318314</v>
      </c>
      <c r="H8" s="18">
        <v>148</v>
      </c>
      <c r="I8" s="18">
        <v>152</v>
      </c>
      <c r="J8" s="19"/>
      <c r="K8" s="19"/>
      <c r="L8" s="18">
        <v>2308</v>
      </c>
      <c r="M8" s="18">
        <v>4130</v>
      </c>
      <c r="N8" s="18">
        <v>28122</v>
      </c>
      <c r="O8" s="18">
        <v>12711</v>
      </c>
      <c r="P8" s="18">
        <v>14712</v>
      </c>
      <c r="Q8" s="18">
        <v>22478</v>
      </c>
    </row>
    <row r="9" spans="1:20" ht="12" customHeight="1">
      <c r="A9" s="17" t="s">
        <v>3</v>
      </c>
      <c r="B9" s="19"/>
      <c r="C9" s="19"/>
      <c r="D9" s="19"/>
      <c r="E9" s="18">
        <v>52</v>
      </c>
      <c r="F9" s="18">
        <v>55</v>
      </c>
      <c r="G9" s="18">
        <v>119280</v>
      </c>
      <c r="H9" s="19"/>
      <c r="I9" s="19"/>
      <c r="J9" s="19"/>
      <c r="K9" s="19"/>
      <c r="L9" s="18">
        <v>1412</v>
      </c>
      <c r="M9" s="18">
        <v>2052</v>
      </c>
      <c r="N9" s="18">
        <v>8833</v>
      </c>
      <c r="O9" s="18">
        <v>7526</v>
      </c>
      <c r="P9" s="18">
        <v>5521</v>
      </c>
      <c r="Q9" s="18">
        <v>14245</v>
      </c>
    </row>
    <row r="10" spans="1:20" ht="12" customHeight="1">
      <c r="A10" s="17" t="s">
        <v>4</v>
      </c>
      <c r="B10" s="18">
        <v>9</v>
      </c>
      <c r="C10" s="18">
        <v>9</v>
      </c>
      <c r="D10" s="18">
        <v>88284</v>
      </c>
      <c r="E10" s="18">
        <v>252</v>
      </c>
      <c r="F10" s="18">
        <v>259</v>
      </c>
      <c r="G10" s="18">
        <v>3171726</v>
      </c>
      <c r="H10" s="19"/>
      <c r="I10" s="19"/>
      <c r="J10" s="19"/>
      <c r="K10" s="19"/>
      <c r="L10" s="18">
        <v>680</v>
      </c>
      <c r="M10" s="18">
        <v>1276</v>
      </c>
      <c r="N10" s="18">
        <v>1413</v>
      </c>
      <c r="O10" s="18">
        <v>1410</v>
      </c>
      <c r="P10" s="18">
        <v>5516</v>
      </c>
      <c r="Q10" s="18">
        <v>7542</v>
      </c>
    </row>
    <row r="11" spans="1:20" ht="12" customHeight="1">
      <c r="A11" s="17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8">
        <v>1197</v>
      </c>
      <c r="M11" s="18">
        <v>2384</v>
      </c>
      <c r="N11" s="18">
        <v>3991</v>
      </c>
      <c r="O11" s="18">
        <v>3852</v>
      </c>
      <c r="P11" s="18">
        <v>6768</v>
      </c>
      <c r="Q11" s="18">
        <v>9771</v>
      </c>
    </row>
    <row r="12" spans="1:20" ht="12" customHeight="1">
      <c r="A12" s="17" t="s">
        <v>6</v>
      </c>
      <c r="B12" s="18">
        <v>1</v>
      </c>
      <c r="C12" s="18">
        <v>1</v>
      </c>
      <c r="D12" s="18">
        <v>12320</v>
      </c>
      <c r="E12" s="18">
        <v>527</v>
      </c>
      <c r="F12" s="18">
        <v>544</v>
      </c>
      <c r="G12" s="18">
        <v>7635404</v>
      </c>
      <c r="H12" s="19"/>
      <c r="I12" s="19"/>
      <c r="J12" s="19"/>
      <c r="K12" s="19"/>
      <c r="L12" s="18">
        <v>4721</v>
      </c>
      <c r="M12" s="18">
        <v>8419</v>
      </c>
      <c r="N12" s="18">
        <v>21288</v>
      </c>
      <c r="O12" s="18">
        <v>20825</v>
      </c>
      <c r="P12" s="18">
        <v>18108</v>
      </c>
      <c r="Q12" s="18">
        <v>31703</v>
      </c>
    </row>
    <row r="13" spans="1:20" ht="12" customHeight="1">
      <c r="A13" s="17" t="s">
        <v>7</v>
      </c>
      <c r="B13" s="19"/>
      <c r="C13" s="19"/>
      <c r="D13" s="19"/>
      <c r="E13" s="18">
        <v>403</v>
      </c>
      <c r="F13" s="18">
        <v>411</v>
      </c>
      <c r="G13" s="18">
        <v>5250547</v>
      </c>
      <c r="H13" s="19"/>
      <c r="I13" s="19"/>
      <c r="J13" s="19"/>
      <c r="K13" s="19"/>
      <c r="L13" s="18">
        <v>3289</v>
      </c>
      <c r="M13" s="18">
        <v>7025</v>
      </c>
      <c r="N13" s="18">
        <v>58607</v>
      </c>
      <c r="O13" s="18">
        <v>10542</v>
      </c>
      <c r="P13" s="18">
        <v>15062</v>
      </c>
      <c r="Q13" s="18">
        <v>24693</v>
      </c>
    </row>
    <row r="14" spans="1:20" ht="12" customHeight="1">
      <c r="A14" s="17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8">
        <v>863</v>
      </c>
      <c r="M14" s="18">
        <v>1715</v>
      </c>
      <c r="N14" s="18">
        <v>4381</v>
      </c>
      <c r="O14" s="18">
        <v>2477</v>
      </c>
      <c r="P14" s="18">
        <v>4114</v>
      </c>
      <c r="Q14" s="18">
        <v>7864</v>
      </c>
    </row>
    <row r="15" spans="1:20" ht="12" customHeight="1">
      <c r="A15" s="17" t="s">
        <v>9</v>
      </c>
      <c r="B15" s="18">
        <v>3</v>
      </c>
      <c r="C15" s="18">
        <v>4</v>
      </c>
      <c r="D15" s="18">
        <v>32866</v>
      </c>
      <c r="E15" s="18">
        <v>119</v>
      </c>
      <c r="F15" s="18">
        <v>119</v>
      </c>
      <c r="G15" s="18">
        <v>1675298</v>
      </c>
      <c r="H15" s="19"/>
      <c r="I15" s="19"/>
      <c r="J15" s="19"/>
      <c r="K15" s="19"/>
      <c r="L15" s="18">
        <v>881</v>
      </c>
      <c r="M15" s="18">
        <v>1329</v>
      </c>
      <c r="N15" s="18">
        <v>2786</v>
      </c>
      <c r="O15" s="18">
        <v>2525</v>
      </c>
      <c r="P15" s="18">
        <v>8977</v>
      </c>
      <c r="Q15" s="18">
        <v>18369</v>
      </c>
    </row>
    <row r="16" spans="1:20" ht="12" customHeight="1">
      <c r="A16" s="17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8">
        <v>2977</v>
      </c>
      <c r="M16" s="18">
        <v>4151</v>
      </c>
      <c r="N16" s="18">
        <v>43766</v>
      </c>
      <c r="O16" s="18">
        <v>8238</v>
      </c>
      <c r="P16" s="18">
        <v>9206</v>
      </c>
      <c r="Q16" s="18">
        <v>12937</v>
      </c>
    </row>
    <row r="17" spans="1:17" ht="12" customHeight="1">
      <c r="A17" s="17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8">
        <v>373</v>
      </c>
      <c r="M17" s="18">
        <v>903</v>
      </c>
      <c r="N17" s="18">
        <v>1064</v>
      </c>
      <c r="O17" s="18">
        <v>807</v>
      </c>
      <c r="P17" s="18">
        <v>2866</v>
      </c>
      <c r="Q17" s="18">
        <v>6396</v>
      </c>
    </row>
    <row r="18" spans="1:17" ht="12" customHeight="1">
      <c r="A18" s="17" t="s">
        <v>12</v>
      </c>
      <c r="B18" s="18">
        <v>2</v>
      </c>
      <c r="C18" s="18">
        <v>2</v>
      </c>
      <c r="D18" s="18">
        <v>24360</v>
      </c>
      <c r="E18" s="18">
        <v>384</v>
      </c>
      <c r="F18" s="18">
        <v>388</v>
      </c>
      <c r="G18" s="18">
        <v>5949090</v>
      </c>
      <c r="H18" s="19"/>
      <c r="I18" s="19"/>
      <c r="J18" s="19"/>
      <c r="K18" s="19"/>
      <c r="L18" s="18">
        <v>1073</v>
      </c>
      <c r="M18" s="18">
        <v>2001</v>
      </c>
      <c r="N18" s="18">
        <v>1844</v>
      </c>
      <c r="O18" s="18">
        <v>1844</v>
      </c>
      <c r="P18" s="18">
        <v>10556</v>
      </c>
      <c r="Q18" s="18">
        <v>14571</v>
      </c>
    </row>
    <row r="19" spans="1:17" ht="12" customHeight="1">
      <c r="A19" s="17" t="s">
        <v>13</v>
      </c>
      <c r="B19" s="18">
        <v>6</v>
      </c>
      <c r="C19" s="18">
        <v>6</v>
      </c>
      <c r="D19" s="18">
        <v>79172</v>
      </c>
      <c r="E19" s="18">
        <v>655</v>
      </c>
      <c r="F19" s="18">
        <v>668</v>
      </c>
      <c r="G19" s="18">
        <v>9784714</v>
      </c>
      <c r="H19" s="19"/>
      <c r="I19" s="19"/>
      <c r="J19" s="19"/>
      <c r="K19" s="19"/>
      <c r="L19" s="18">
        <v>1994</v>
      </c>
      <c r="M19" s="18">
        <v>4422</v>
      </c>
      <c r="N19" s="18">
        <v>9357</v>
      </c>
      <c r="O19" s="18">
        <v>4518</v>
      </c>
      <c r="P19" s="18">
        <v>8154</v>
      </c>
      <c r="Q19" s="18">
        <v>12796</v>
      </c>
    </row>
    <row r="20" spans="1:17" ht="12" customHeight="1">
      <c r="A20" s="17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8">
        <v>1850</v>
      </c>
      <c r="M20" s="18">
        <v>5034</v>
      </c>
      <c r="N20" s="18">
        <v>9913</v>
      </c>
      <c r="O20" s="18">
        <v>8951</v>
      </c>
      <c r="P20" s="18">
        <v>9761</v>
      </c>
      <c r="Q20" s="18">
        <v>15300</v>
      </c>
    </row>
    <row r="21" spans="1:17" ht="12" customHeight="1">
      <c r="A21" s="17" t="s">
        <v>15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>
        <v>605</v>
      </c>
      <c r="M21" s="18">
        <v>728</v>
      </c>
      <c r="N21" s="18">
        <v>5046</v>
      </c>
      <c r="O21" s="18">
        <v>1861</v>
      </c>
      <c r="P21" s="18">
        <v>2327</v>
      </c>
      <c r="Q21" s="18">
        <v>5267</v>
      </c>
    </row>
    <row r="22" spans="1:17" ht="12" customHeight="1">
      <c r="A22" s="17" t="s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8">
        <v>2587</v>
      </c>
      <c r="M22" s="18">
        <v>5605</v>
      </c>
      <c r="N22" s="18">
        <v>25330</v>
      </c>
      <c r="O22" s="18">
        <v>8834</v>
      </c>
      <c r="P22" s="18">
        <v>8107</v>
      </c>
      <c r="Q22" s="18">
        <v>10136</v>
      </c>
    </row>
    <row r="23" spans="1:17" ht="12" customHeight="1">
      <c r="A23" s="17" t="s">
        <v>17</v>
      </c>
      <c r="B23" s="18">
        <v>3</v>
      </c>
      <c r="C23" s="18">
        <v>3</v>
      </c>
      <c r="D23" s="18">
        <v>55440</v>
      </c>
      <c r="E23" s="18">
        <v>251</v>
      </c>
      <c r="F23" s="18">
        <v>260</v>
      </c>
      <c r="G23" s="18">
        <v>4067726</v>
      </c>
      <c r="H23" s="19"/>
      <c r="I23" s="19"/>
      <c r="J23" s="19"/>
      <c r="K23" s="19"/>
      <c r="L23" s="18">
        <v>2595</v>
      </c>
      <c r="M23" s="18">
        <v>5506</v>
      </c>
      <c r="N23" s="18">
        <v>11882</v>
      </c>
      <c r="O23" s="18">
        <v>10648</v>
      </c>
      <c r="P23" s="18">
        <v>12548</v>
      </c>
      <c r="Q23" s="18">
        <v>22985</v>
      </c>
    </row>
    <row r="24" spans="1:17" ht="12" customHeight="1">
      <c r="A24" s="17" t="s">
        <v>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8">
        <v>2762</v>
      </c>
      <c r="M24" s="18">
        <v>4514</v>
      </c>
      <c r="N24" s="18">
        <v>20387</v>
      </c>
      <c r="O24" s="18">
        <v>10941</v>
      </c>
      <c r="P24" s="18">
        <v>13494</v>
      </c>
      <c r="Q24" s="18">
        <v>35726</v>
      </c>
    </row>
    <row r="25" spans="1:17" ht="12" customHeight="1">
      <c r="A25" s="17" t="s">
        <v>19</v>
      </c>
      <c r="B25" s="18">
        <v>6</v>
      </c>
      <c r="C25" s="18">
        <v>6</v>
      </c>
      <c r="D25" s="18">
        <v>123200</v>
      </c>
      <c r="E25" s="18">
        <v>502</v>
      </c>
      <c r="F25" s="18">
        <v>542</v>
      </c>
      <c r="G25" s="18">
        <v>8544781</v>
      </c>
      <c r="H25" s="18">
        <v>224</v>
      </c>
      <c r="I25" s="18">
        <v>226</v>
      </c>
      <c r="J25" s="19"/>
      <c r="K25" s="19"/>
      <c r="L25" s="18">
        <v>2958</v>
      </c>
      <c r="M25" s="18">
        <v>6961</v>
      </c>
      <c r="N25" s="18">
        <v>43248</v>
      </c>
      <c r="O25" s="18">
        <v>24179</v>
      </c>
      <c r="P25" s="18">
        <v>21485</v>
      </c>
      <c r="Q25" s="18">
        <v>38232</v>
      </c>
    </row>
    <row r="26" spans="1:17" ht="12" customHeight="1">
      <c r="A26" s="17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8">
        <v>1575</v>
      </c>
      <c r="M26" s="18">
        <v>2188</v>
      </c>
      <c r="N26" s="18">
        <v>4065</v>
      </c>
      <c r="O26" s="18">
        <v>3822</v>
      </c>
      <c r="P26" s="18">
        <v>5562</v>
      </c>
      <c r="Q26" s="18">
        <v>8602</v>
      </c>
    </row>
    <row r="27" spans="1:17">
      <c r="A27" s="17" t="s">
        <v>21</v>
      </c>
      <c r="B27" s="19"/>
      <c r="C27" s="19"/>
      <c r="D27" s="19"/>
      <c r="E27" s="18">
        <v>359</v>
      </c>
      <c r="F27" s="18">
        <v>364</v>
      </c>
      <c r="G27" s="18">
        <v>1492273</v>
      </c>
      <c r="H27" s="18">
        <v>522</v>
      </c>
      <c r="I27" s="18">
        <v>610</v>
      </c>
      <c r="J27" s="19"/>
      <c r="K27" s="19"/>
      <c r="L27" s="18">
        <v>7029</v>
      </c>
      <c r="M27" s="18">
        <v>10489</v>
      </c>
      <c r="N27" s="18">
        <v>91056</v>
      </c>
      <c r="O27" s="18">
        <v>53305</v>
      </c>
      <c r="P27" s="18">
        <v>33028</v>
      </c>
      <c r="Q27" s="18">
        <v>66708</v>
      </c>
    </row>
    <row r="28" spans="1:17" ht="12" customHeight="1">
      <c r="A28" s="17" t="s">
        <v>22</v>
      </c>
      <c r="B28" s="19"/>
      <c r="C28" s="19"/>
      <c r="D28" s="19"/>
      <c r="E28" s="18">
        <v>281</v>
      </c>
      <c r="F28" s="18">
        <v>286</v>
      </c>
      <c r="G28" s="18">
        <v>3965184</v>
      </c>
      <c r="H28" s="19"/>
      <c r="I28" s="19"/>
      <c r="J28" s="19"/>
      <c r="K28" s="19"/>
      <c r="L28" s="18">
        <v>4173</v>
      </c>
      <c r="M28" s="18">
        <v>5802</v>
      </c>
      <c r="N28" s="18">
        <v>14579</v>
      </c>
      <c r="O28" s="18">
        <v>11965</v>
      </c>
      <c r="P28" s="18">
        <v>14528</v>
      </c>
      <c r="Q28" s="18">
        <v>34701</v>
      </c>
    </row>
    <row r="29" spans="1:17" ht="12" customHeight="1">
      <c r="A29" s="17" t="s">
        <v>23</v>
      </c>
      <c r="B29" s="18">
        <v>9</v>
      </c>
      <c r="C29" s="18">
        <v>9</v>
      </c>
      <c r="D29" s="18">
        <v>164620</v>
      </c>
      <c r="E29" s="18">
        <v>352</v>
      </c>
      <c r="F29" s="18">
        <v>354</v>
      </c>
      <c r="G29" s="18">
        <v>6291395</v>
      </c>
      <c r="H29" s="19"/>
      <c r="I29" s="19"/>
      <c r="J29" s="19"/>
      <c r="K29" s="19"/>
      <c r="L29" s="18">
        <v>3796</v>
      </c>
      <c r="M29" s="18">
        <v>5931</v>
      </c>
      <c r="N29" s="18">
        <v>56887</v>
      </c>
      <c r="O29" s="18">
        <v>15139</v>
      </c>
      <c r="P29" s="18">
        <v>12480</v>
      </c>
      <c r="Q29" s="18">
        <v>26813</v>
      </c>
    </row>
    <row r="30" spans="1:17" ht="12" customHeight="1">
      <c r="A30" s="17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8">
        <v>2940</v>
      </c>
      <c r="M30" s="18">
        <v>3741</v>
      </c>
      <c r="N30" s="18">
        <v>12541</v>
      </c>
      <c r="O30" s="18">
        <v>10010</v>
      </c>
      <c r="P30" s="18">
        <v>11122</v>
      </c>
      <c r="Q30" s="18">
        <v>26324</v>
      </c>
    </row>
    <row r="31" spans="1:17" ht="12" customHeight="1">
      <c r="A31" s="17" t="s">
        <v>25</v>
      </c>
      <c r="B31" s="19"/>
      <c r="C31" s="19"/>
      <c r="D31" s="19"/>
      <c r="E31" s="18">
        <v>107</v>
      </c>
      <c r="F31" s="18">
        <v>250</v>
      </c>
      <c r="G31" s="18">
        <v>185519</v>
      </c>
      <c r="H31" s="19"/>
      <c r="I31" s="19"/>
      <c r="J31" s="19"/>
      <c r="K31" s="19"/>
      <c r="L31" s="18">
        <v>1629</v>
      </c>
      <c r="M31" s="18">
        <v>2751</v>
      </c>
      <c r="N31" s="18">
        <v>11330</v>
      </c>
      <c r="O31" s="18">
        <v>10480</v>
      </c>
      <c r="P31" s="18">
        <v>9249</v>
      </c>
      <c r="Q31" s="18">
        <v>19296</v>
      </c>
    </row>
    <row r="32" spans="1:17" ht="12" customHeight="1">
      <c r="A32" s="17" t="s">
        <v>26</v>
      </c>
      <c r="B32" s="18">
        <v>2</v>
      </c>
      <c r="C32" s="18">
        <v>2</v>
      </c>
      <c r="D32" s="18">
        <v>33400</v>
      </c>
      <c r="E32" s="18">
        <v>150</v>
      </c>
      <c r="F32" s="18">
        <v>153</v>
      </c>
      <c r="G32" s="18">
        <v>2384810</v>
      </c>
      <c r="H32" s="19"/>
      <c r="I32" s="19"/>
      <c r="J32" s="19"/>
      <c r="K32" s="19"/>
      <c r="L32" s="18">
        <v>2104</v>
      </c>
      <c r="M32" s="18">
        <v>3370</v>
      </c>
      <c r="N32" s="18">
        <v>8994</v>
      </c>
      <c r="O32" s="18">
        <v>7918</v>
      </c>
      <c r="P32" s="18">
        <v>8550</v>
      </c>
      <c r="Q32" s="18">
        <v>17584</v>
      </c>
    </row>
    <row r="33" spans="1:17" ht="12" customHeight="1">
      <c r="A33" s="17" t="s">
        <v>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8">
        <v>3255</v>
      </c>
      <c r="M33" s="18">
        <v>9003</v>
      </c>
      <c r="N33" s="18">
        <v>37314</v>
      </c>
      <c r="O33" s="18">
        <v>26422</v>
      </c>
      <c r="P33" s="18">
        <v>20333</v>
      </c>
      <c r="Q33" s="18">
        <v>49572</v>
      </c>
    </row>
    <row r="34" spans="1:17" ht="12" customHeight="1">
      <c r="A34" s="17" t="s">
        <v>28</v>
      </c>
      <c r="B34" s="19"/>
      <c r="C34" s="19"/>
      <c r="D34" s="19"/>
      <c r="E34" s="18">
        <v>222</v>
      </c>
      <c r="F34" s="18">
        <v>230</v>
      </c>
      <c r="G34" s="18">
        <v>3255000</v>
      </c>
      <c r="H34" s="19"/>
      <c r="I34" s="19"/>
      <c r="J34" s="19"/>
      <c r="K34" s="19"/>
      <c r="L34" s="18">
        <v>2102</v>
      </c>
      <c r="M34" s="18">
        <v>3384</v>
      </c>
      <c r="N34" s="18">
        <v>22572</v>
      </c>
      <c r="O34" s="18">
        <v>16529</v>
      </c>
      <c r="P34" s="18">
        <v>7443</v>
      </c>
      <c r="Q34" s="18">
        <v>23777</v>
      </c>
    </row>
    <row r="35" spans="1:17" ht="12" customHeight="1">
      <c r="A35" s="17" t="s">
        <v>29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8">
        <v>3678</v>
      </c>
      <c r="M35" s="18">
        <v>6020</v>
      </c>
      <c r="N35" s="18">
        <v>19433</v>
      </c>
      <c r="O35" s="18">
        <v>16633</v>
      </c>
      <c r="P35" s="18">
        <v>23199</v>
      </c>
      <c r="Q35" s="18">
        <v>48499</v>
      </c>
    </row>
    <row r="36" spans="1:17" ht="12" customHeight="1">
      <c r="A36" s="1" t="s">
        <v>44</v>
      </c>
      <c r="B36" s="20">
        <f>SUM(B6:B35)</f>
        <v>45</v>
      </c>
      <c r="C36" s="20">
        <f t="shared" ref="C36:Q36" si="0">SUM(C6:C35)</f>
        <v>46</v>
      </c>
      <c r="D36" s="20">
        <f t="shared" si="0"/>
        <v>672524</v>
      </c>
      <c r="E36" s="20">
        <f t="shared" si="0"/>
        <v>5457</v>
      </c>
      <c r="F36" s="20">
        <f t="shared" si="0"/>
        <v>5769</v>
      </c>
      <c r="G36" s="20">
        <f t="shared" si="0"/>
        <v>77454268</v>
      </c>
      <c r="H36" s="20">
        <f t="shared" si="0"/>
        <v>894</v>
      </c>
      <c r="I36" s="20">
        <f t="shared" si="0"/>
        <v>988</v>
      </c>
      <c r="J36" s="20">
        <f t="shared" si="0"/>
        <v>0</v>
      </c>
      <c r="K36" s="20">
        <f t="shared" si="0"/>
        <v>0</v>
      </c>
      <c r="L36" s="20">
        <f t="shared" si="0"/>
        <v>73188</v>
      </c>
      <c r="M36" s="20">
        <f t="shared" si="0"/>
        <v>131897</v>
      </c>
      <c r="N36" s="20">
        <f t="shared" si="0"/>
        <v>655451</v>
      </c>
      <c r="O36" s="20">
        <f t="shared" si="0"/>
        <v>349294</v>
      </c>
      <c r="P36" s="20">
        <f t="shared" si="0"/>
        <v>347408</v>
      </c>
      <c r="Q36" s="20">
        <f t="shared" si="0"/>
        <v>682399</v>
      </c>
    </row>
    <row r="37" spans="1:17" ht="12" customHeight="1">
      <c r="A37" s="17" t="s">
        <v>30</v>
      </c>
      <c r="B37" s="18">
        <v>1</v>
      </c>
      <c r="C37" s="18">
        <v>1</v>
      </c>
      <c r="D37" s="19"/>
      <c r="E37" s="18">
        <v>27</v>
      </c>
      <c r="F37" s="18">
        <v>27</v>
      </c>
      <c r="G37" s="19"/>
      <c r="H37" s="19"/>
      <c r="I37" s="19"/>
      <c r="J37" s="19"/>
      <c r="K37" s="19"/>
      <c r="L37" s="18">
        <v>44</v>
      </c>
      <c r="M37" s="18">
        <v>142</v>
      </c>
      <c r="N37" s="18">
        <v>68</v>
      </c>
      <c r="O37" s="18">
        <v>68</v>
      </c>
      <c r="P37" s="18">
        <v>193</v>
      </c>
      <c r="Q37" s="18">
        <v>193</v>
      </c>
    </row>
    <row r="38" spans="1:17" ht="12" customHeight="1">
      <c r="A38" s="17" t="s">
        <v>31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8">
        <v>2865</v>
      </c>
      <c r="M38" s="18">
        <v>3703</v>
      </c>
      <c r="N38" s="18">
        <v>10539</v>
      </c>
      <c r="O38" s="18">
        <v>6071</v>
      </c>
      <c r="P38" s="18">
        <v>9720</v>
      </c>
      <c r="Q38" s="18">
        <v>20431</v>
      </c>
    </row>
    <row r="39" spans="1:17" ht="12" customHeight="1">
      <c r="A39" s="17" t="s">
        <v>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8">
        <v>2636</v>
      </c>
      <c r="M39" s="18">
        <v>5582</v>
      </c>
      <c r="N39" s="18">
        <v>16652</v>
      </c>
      <c r="O39" s="18">
        <v>13762</v>
      </c>
      <c r="P39" s="18">
        <v>14563</v>
      </c>
      <c r="Q39" s="18">
        <v>32773</v>
      </c>
    </row>
    <row r="40" spans="1:17" ht="12" customHeight="1">
      <c r="A40" s="17" t="s">
        <v>33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8">
        <v>472</v>
      </c>
      <c r="M40" s="18">
        <v>805</v>
      </c>
      <c r="N40" s="18">
        <v>8978</v>
      </c>
      <c r="O40" s="18">
        <v>7252</v>
      </c>
      <c r="P40" s="18">
        <v>3568</v>
      </c>
      <c r="Q40" s="18">
        <v>14763</v>
      </c>
    </row>
    <row r="41" spans="1:17" ht="12" customHeight="1">
      <c r="A41" s="1" t="s">
        <v>78</v>
      </c>
      <c r="B41" s="20">
        <f>SUM(B37:B40)</f>
        <v>1</v>
      </c>
      <c r="C41" s="20">
        <f t="shared" ref="C41:Q41" si="1">SUM(C37:C40)</f>
        <v>1</v>
      </c>
      <c r="D41" s="20">
        <f t="shared" si="1"/>
        <v>0</v>
      </c>
      <c r="E41" s="20">
        <f t="shared" si="1"/>
        <v>27</v>
      </c>
      <c r="F41" s="20">
        <f t="shared" si="1"/>
        <v>27</v>
      </c>
      <c r="G41" s="20">
        <f t="shared" si="1"/>
        <v>0</v>
      </c>
      <c r="H41" s="20">
        <f t="shared" si="1"/>
        <v>0</v>
      </c>
      <c r="I41" s="20">
        <f t="shared" si="1"/>
        <v>0</v>
      </c>
      <c r="J41" s="20">
        <f t="shared" si="1"/>
        <v>0</v>
      </c>
      <c r="K41" s="20">
        <f t="shared" si="1"/>
        <v>0</v>
      </c>
      <c r="L41" s="20">
        <f t="shared" si="1"/>
        <v>6017</v>
      </c>
      <c r="M41" s="20">
        <f t="shared" si="1"/>
        <v>10232</v>
      </c>
      <c r="N41" s="20">
        <f t="shared" si="1"/>
        <v>36237</v>
      </c>
      <c r="O41" s="20">
        <f t="shared" si="1"/>
        <v>27153</v>
      </c>
      <c r="P41" s="20">
        <f t="shared" si="1"/>
        <v>28044</v>
      </c>
      <c r="Q41" s="20">
        <f t="shared" si="1"/>
        <v>68160</v>
      </c>
    </row>
    <row r="42" spans="1:17" ht="12" customHeight="1">
      <c r="A42" s="17" t="s">
        <v>34</v>
      </c>
      <c r="B42" s="18">
        <v>168</v>
      </c>
      <c r="C42" s="18">
        <v>172</v>
      </c>
      <c r="D42" s="19"/>
      <c r="E42" s="18">
        <v>107</v>
      </c>
      <c r="F42" s="18">
        <v>122</v>
      </c>
      <c r="G42" s="19"/>
      <c r="H42" s="18">
        <v>8</v>
      </c>
      <c r="I42" s="18">
        <v>9</v>
      </c>
      <c r="J42" s="19"/>
      <c r="K42" s="19"/>
      <c r="L42" s="18">
        <v>1949</v>
      </c>
      <c r="M42" s="18">
        <v>3916</v>
      </c>
      <c r="N42" s="18">
        <v>6198</v>
      </c>
      <c r="O42" s="18">
        <v>5819</v>
      </c>
      <c r="P42" s="18">
        <v>7130</v>
      </c>
      <c r="Q42" s="18">
        <v>12134</v>
      </c>
    </row>
    <row r="43" spans="1:17" ht="12" customHeight="1">
      <c r="A43" s="17" t="s">
        <v>35</v>
      </c>
      <c r="B43" s="18">
        <v>116</v>
      </c>
      <c r="C43" s="18">
        <v>122</v>
      </c>
      <c r="D43" s="19"/>
      <c r="E43" s="18">
        <v>117</v>
      </c>
      <c r="F43" s="18">
        <v>141</v>
      </c>
      <c r="G43" s="19"/>
      <c r="H43" s="19"/>
      <c r="I43" s="19"/>
      <c r="J43" s="19"/>
      <c r="K43" s="19"/>
      <c r="L43" s="18">
        <v>1711</v>
      </c>
      <c r="M43" s="18">
        <v>2453</v>
      </c>
      <c r="N43" s="18">
        <v>6178</v>
      </c>
      <c r="O43" s="18">
        <v>6140</v>
      </c>
      <c r="P43" s="18">
        <v>7401</v>
      </c>
      <c r="Q43" s="18">
        <v>17288</v>
      </c>
    </row>
    <row r="44" spans="1:17" ht="12" customHeight="1">
      <c r="A44" s="17" t="s">
        <v>36</v>
      </c>
      <c r="B44" s="18">
        <v>184</v>
      </c>
      <c r="C44" s="18">
        <v>186</v>
      </c>
      <c r="D44" s="19"/>
      <c r="E44" s="18">
        <v>161</v>
      </c>
      <c r="F44" s="18">
        <v>181</v>
      </c>
      <c r="G44" s="19"/>
      <c r="H44" s="18">
        <v>98</v>
      </c>
      <c r="I44" s="18">
        <v>100</v>
      </c>
      <c r="J44" s="19"/>
      <c r="K44" s="19"/>
      <c r="L44" s="18">
        <v>2644</v>
      </c>
      <c r="M44" s="18">
        <v>3651</v>
      </c>
      <c r="N44" s="18">
        <v>13902</v>
      </c>
      <c r="O44" s="18">
        <v>10163</v>
      </c>
      <c r="P44" s="18">
        <v>13889</v>
      </c>
      <c r="Q44" s="18">
        <v>29765</v>
      </c>
    </row>
    <row r="45" spans="1:17" ht="12" customHeight="1">
      <c r="A45" s="17" t="s">
        <v>37</v>
      </c>
      <c r="B45" s="18">
        <v>180</v>
      </c>
      <c r="C45" s="18">
        <v>184</v>
      </c>
      <c r="D45" s="19"/>
      <c r="E45" s="18">
        <v>146</v>
      </c>
      <c r="F45" s="18">
        <v>181</v>
      </c>
      <c r="G45" s="19"/>
      <c r="H45" s="18">
        <v>56</v>
      </c>
      <c r="I45" s="18">
        <v>57</v>
      </c>
      <c r="J45" s="18">
        <v>1</v>
      </c>
      <c r="K45" s="18">
        <v>1</v>
      </c>
      <c r="L45" s="18">
        <v>3989</v>
      </c>
      <c r="M45" s="18">
        <v>6042</v>
      </c>
      <c r="N45" s="18">
        <v>16956</v>
      </c>
      <c r="O45" s="18">
        <v>11832</v>
      </c>
      <c r="P45" s="18">
        <v>13784</v>
      </c>
      <c r="Q45" s="18">
        <v>28077</v>
      </c>
    </row>
    <row r="46" spans="1:17" ht="12" customHeight="1">
      <c r="A46" s="17" t="s">
        <v>38</v>
      </c>
      <c r="B46" s="18">
        <v>237</v>
      </c>
      <c r="C46" s="18">
        <v>245</v>
      </c>
      <c r="D46" s="18">
        <v>27160</v>
      </c>
      <c r="E46" s="18">
        <v>186</v>
      </c>
      <c r="F46" s="18">
        <v>206</v>
      </c>
      <c r="G46" s="19"/>
      <c r="H46" s="18">
        <v>687</v>
      </c>
      <c r="I46" s="18">
        <v>807</v>
      </c>
      <c r="J46" s="18">
        <v>23</v>
      </c>
      <c r="K46" s="18">
        <v>24</v>
      </c>
      <c r="L46" s="18">
        <v>5005</v>
      </c>
      <c r="M46" s="18">
        <v>7308</v>
      </c>
      <c r="N46" s="18">
        <v>19957</v>
      </c>
      <c r="O46" s="18">
        <v>17693</v>
      </c>
      <c r="P46" s="18">
        <v>17638</v>
      </c>
      <c r="Q46" s="18">
        <v>39586</v>
      </c>
    </row>
    <row r="47" spans="1:17" ht="12" customHeight="1">
      <c r="A47" s="17" t="s">
        <v>39</v>
      </c>
      <c r="B47" s="18">
        <v>292</v>
      </c>
      <c r="C47" s="18">
        <v>296</v>
      </c>
      <c r="D47" s="19"/>
      <c r="E47" s="18">
        <v>230</v>
      </c>
      <c r="F47" s="18">
        <v>235</v>
      </c>
      <c r="G47" s="19"/>
      <c r="H47" s="18">
        <v>1926</v>
      </c>
      <c r="I47" s="18">
        <v>2376</v>
      </c>
      <c r="J47" s="18">
        <v>39</v>
      </c>
      <c r="K47" s="18">
        <v>39</v>
      </c>
      <c r="L47" s="18">
        <v>5194</v>
      </c>
      <c r="M47" s="18">
        <v>9098</v>
      </c>
      <c r="N47" s="18">
        <v>34165</v>
      </c>
      <c r="O47" s="18">
        <v>30043</v>
      </c>
      <c r="P47" s="18">
        <v>25726</v>
      </c>
      <c r="Q47" s="18">
        <v>68750</v>
      </c>
    </row>
    <row r="48" spans="1:17" ht="12" customHeight="1">
      <c r="A48" s="17" t="s">
        <v>40</v>
      </c>
      <c r="B48" s="18">
        <v>229</v>
      </c>
      <c r="C48" s="18">
        <v>236</v>
      </c>
      <c r="D48" s="19"/>
      <c r="E48" s="18">
        <v>187</v>
      </c>
      <c r="F48" s="18">
        <v>206</v>
      </c>
      <c r="G48" s="19"/>
      <c r="H48" s="19"/>
      <c r="I48" s="19"/>
      <c r="J48" s="18">
        <v>1</v>
      </c>
      <c r="K48" s="18">
        <v>1</v>
      </c>
      <c r="L48" s="18">
        <v>4135</v>
      </c>
      <c r="M48" s="18">
        <v>6211</v>
      </c>
      <c r="N48" s="18">
        <v>12147</v>
      </c>
      <c r="O48" s="18">
        <v>11408</v>
      </c>
      <c r="P48" s="18">
        <v>20321</v>
      </c>
      <c r="Q48" s="18">
        <v>46590</v>
      </c>
    </row>
    <row r="49" spans="1:17" ht="12" customHeight="1">
      <c r="A49" s="17" t="s">
        <v>41</v>
      </c>
      <c r="B49" s="18">
        <v>98</v>
      </c>
      <c r="C49" s="18">
        <v>102</v>
      </c>
      <c r="D49" s="19"/>
      <c r="E49" s="18">
        <v>8</v>
      </c>
      <c r="F49" s="18">
        <v>8</v>
      </c>
      <c r="G49" s="19"/>
      <c r="H49" s="18">
        <v>2961</v>
      </c>
      <c r="I49" s="18">
        <v>6020</v>
      </c>
      <c r="J49" s="18">
        <v>12</v>
      </c>
      <c r="K49" s="18">
        <v>12</v>
      </c>
      <c r="L49" s="18">
        <v>3290</v>
      </c>
      <c r="M49" s="18">
        <v>5181</v>
      </c>
      <c r="N49" s="18">
        <v>22211</v>
      </c>
      <c r="O49" s="18">
        <v>17164</v>
      </c>
      <c r="P49" s="18">
        <v>13427</v>
      </c>
      <c r="Q49" s="18">
        <v>33884</v>
      </c>
    </row>
    <row r="50" spans="1:17" ht="12" customHeight="1">
      <c r="A50" s="17" t="s">
        <v>42</v>
      </c>
      <c r="B50" s="18">
        <v>116</v>
      </c>
      <c r="C50" s="18">
        <v>120</v>
      </c>
      <c r="D50" s="19"/>
      <c r="E50" s="18">
        <v>100</v>
      </c>
      <c r="F50" s="18">
        <v>114</v>
      </c>
      <c r="G50" s="19"/>
      <c r="H50" s="18">
        <v>251</v>
      </c>
      <c r="I50" s="18">
        <v>324</v>
      </c>
      <c r="J50" s="18">
        <v>2</v>
      </c>
      <c r="K50" s="18">
        <v>2</v>
      </c>
      <c r="L50" s="18">
        <v>2001</v>
      </c>
      <c r="M50" s="18">
        <v>3834</v>
      </c>
      <c r="N50" s="18">
        <v>13187</v>
      </c>
      <c r="O50" s="18">
        <v>8187</v>
      </c>
      <c r="P50" s="18">
        <v>14699</v>
      </c>
      <c r="Q50" s="18">
        <v>41048</v>
      </c>
    </row>
    <row r="51" spans="1:17" ht="12" customHeight="1">
      <c r="A51" s="21" t="s">
        <v>43</v>
      </c>
      <c r="B51" s="18">
        <v>104</v>
      </c>
      <c r="C51" s="18">
        <v>114</v>
      </c>
      <c r="D51" s="19"/>
      <c r="E51" s="18">
        <v>92</v>
      </c>
      <c r="F51" s="18">
        <v>106</v>
      </c>
      <c r="G51" s="19"/>
      <c r="H51" s="18">
        <v>857</v>
      </c>
      <c r="I51" s="18">
        <v>1457</v>
      </c>
      <c r="J51" s="18">
        <v>1</v>
      </c>
      <c r="K51" s="18">
        <v>1</v>
      </c>
      <c r="L51" s="18">
        <v>1403</v>
      </c>
      <c r="M51" s="18">
        <v>2045</v>
      </c>
      <c r="N51" s="18">
        <v>10450</v>
      </c>
      <c r="O51" s="18">
        <v>9569</v>
      </c>
      <c r="P51" s="18">
        <v>7690</v>
      </c>
      <c r="Q51" s="18">
        <v>25288</v>
      </c>
    </row>
    <row r="52" spans="1:17" ht="12" customHeight="1">
      <c r="A52" s="3" t="s">
        <v>64</v>
      </c>
      <c r="B52" s="3">
        <f>SUM(B42:B51)</f>
        <v>1724</v>
      </c>
      <c r="C52" s="3">
        <f t="shared" ref="C52:Q52" si="2">SUM(C42:C51)</f>
        <v>1777</v>
      </c>
      <c r="D52" s="3">
        <f t="shared" si="2"/>
        <v>27160</v>
      </c>
      <c r="E52" s="3">
        <f t="shared" si="2"/>
        <v>1334</v>
      </c>
      <c r="F52" s="3">
        <f t="shared" si="2"/>
        <v>1500</v>
      </c>
      <c r="G52" s="3">
        <f t="shared" si="2"/>
        <v>0</v>
      </c>
      <c r="H52" s="3">
        <f t="shared" si="2"/>
        <v>6844</v>
      </c>
      <c r="I52" s="3">
        <f t="shared" si="2"/>
        <v>11150</v>
      </c>
      <c r="J52" s="3">
        <f t="shared" si="2"/>
        <v>79</v>
      </c>
      <c r="K52" s="3">
        <f t="shared" si="2"/>
        <v>80</v>
      </c>
      <c r="L52" s="3">
        <f t="shared" si="2"/>
        <v>31321</v>
      </c>
      <c r="M52" s="3">
        <f t="shared" si="2"/>
        <v>49739</v>
      </c>
      <c r="N52" s="3">
        <f t="shared" si="2"/>
        <v>155351</v>
      </c>
      <c r="O52" s="3">
        <f t="shared" si="2"/>
        <v>128018</v>
      </c>
      <c r="P52" s="3">
        <f t="shared" si="2"/>
        <v>141705</v>
      </c>
      <c r="Q52" s="3">
        <f t="shared" si="2"/>
        <v>342410</v>
      </c>
    </row>
    <row r="53" spans="1:17" ht="12" customHeight="1">
      <c r="A53" s="3" t="s">
        <v>65</v>
      </c>
      <c r="B53" s="3">
        <f>SUM(B36,B41,B52)</f>
        <v>1770</v>
      </c>
      <c r="C53" s="3">
        <f t="shared" ref="C53:Q53" si="3">SUM(C36,C41,C52)</f>
        <v>1824</v>
      </c>
      <c r="D53" s="3">
        <f t="shared" si="3"/>
        <v>699684</v>
      </c>
      <c r="E53" s="3">
        <f t="shared" si="3"/>
        <v>6818</v>
      </c>
      <c r="F53" s="3">
        <f t="shared" si="3"/>
        <v>7296</v>
      </c>
      <c r="G53" s="3">
        <f t="shared" si="3"/>
        <v>77454268</v>
      </c>
      <c r="H53" s="3">
        <f t="shared" si="3"/>
        <v>7738</v>
      </c>
      <c r="I53" s="3">
        <f t="shared" si="3"/>
        <v>12138</v>
      </c>
      <c r="J53" s="3">
        <f t="shared" si="3"/>
        <v>79</v>
      </c>
      <c r="K53" s="3">
        <f t="shared" si="3"/>
        <v>80</v>
      </c>
      <c r="L53" s="3">
        <f t="shared" si="3"/>
        <v>110526</v>
      </c>
      <c r="M53" s="3">
        <f t="shared" si="3"/>
        <v>191868</v>
      </c>
      <c r="N53" s="3">
        <f t="shared" si="3"/>
        <v>847039</v>
      </c>
      <c r="O53" s="3">
        <f t="shared" si="3"/>
        <v>504465</v>
      </c>
      <c r="P53" s="3">
        <f t="shared" si="3"/>
        <v>517157</v>
      </c>
      <c r="Q53" s="3">
        <f t="shared" si="3"/>
        <v>1092969</v>
      </c>
    </row>
  </sheetData>
  <mergeCells count="15">
    <mergeCell ref="O1:Q1"/>
    <mergeCell ref="A3:A5"/>
    <mergeCell ref="B3:G3"/>
    <mergeCell ref="B4:B5"/>
    <mergeCell ref="C4:C5"/>
    <mergeCell ref="D4:D5"/>
    <mergeCell ref="E4:E5"/>
    <mergeCell ref="F4:F5"/>
    <mergeCell ref="G4:G5"/>
    <mergeCell ref="H3:I4"/>
    <mergeCell ref="J3:K4"/>
    <mergeCell ref="L3:O4"/>
    <mergeCell ref="P3:P4"/>
    <mergeCell ref="Q3:Q4"/>
    <mergeCell ref="A1:M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53"/>
  <sheetViews>
    <sheetView tabSelected="1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H3" sqref="H3"/>
    </sheetView>
  </sheetViews>
  <sheetFormatPr defaultRowHeight="15"/>
  <cols>
    <col min="1" max="1" width="14.5703125" customWidth="1"/>
    <col min="5" max="5" width="9.140625" customWidth="1"/>
    <col min="11" max="11" width="11" customWidth="1"/>
  </cols>
  <sheetData>
    <row r="1" spans="1:11" s="11" customFormat="1" ht="17.25">
      <c r="A1" s="57" t="s">
        <v>112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1" customFormat="1" ht="17.25">
      <c r="A2" s="13"/>
      <c r="B2" s="14"/>
      <c r="C2" s="14"/>
      <c r="D2" s="14"/>
      <c r="E2" s="14"/>
      <c r="F2" s="14"/>
      <c r="G2" s="14"/>
      <c r="H2" s="63" t="s">
        <v>115</v>
      </c>
      <c r="I2" s="63"/>
      <c r="J2" s="63"/>
      <c r="K2" s="63"/>
    </row>
    <row r="4" spans="1:11">
      <c r="A4" s="58" t="s">
        <v>45</v>
      </c>
      <c r="B4" s="60" t="s">
        <v>79</v>
      </c>
      <c r="C4" s="61"/>
      <c r="D4" s="61"/>
      <c r="E4" s="61"/>
      <c r="F4" s="61"/>
      <c r="G4" s="61"/>
      <c r="H4" s="61"/>
      <c r="I4" s="61"/>
      <c r="J4" s="61"/>
      <c r="K4" s="62"/>
    </row>
    <row r="5" spans="1:11" ht="37.5" customHeight="1">
      <c r="A5" s="59"/>
      <c r="B5" s="5" t="s">
        <v>80</v>
      </c>
      <c r="C5" s="5" t="s">
        <v>81</v>
      </c>
      <c r="D5" s="5" t="s">
        <v>82</v>
      </c>
      <c r="E5" s="5" t="s">
        <v>83</v>
      </c>
      <c r="F5" s="5" t="s">
        <v>84</v>
      </c>
      <c r="G5" s="5" t="s">
        <v>85</v>
      </c>
      <c r="H5" s="5" t="s">
        <v>86</v>
      </c>
      <c r="I5" s="5" t="s">
        <v>87</v>
      </c>
      <c r="J5" s="5" t="s">
        <v>88</v>
      </c>
      <c r="K5" s="5" t="s">
        <v>77</v>
      </c>
    </row>
    <row r="6" spans="1:11" ht="12" customHeight="1">
      <c r="A6" s="16" t="s">
        <v>0</v>
      </c>
      <c r="B6" s="18">
        <v>5990</v>
      </c>
      <c r="C6" s="19"/>
      <c r="D6" s="19"/>
      <c r="E6" s="19"/>
      <c r="F6" s="18">
        <v>2647</v>
      </c>
      <c r="G6" s="19"/>
      <c r="H6" s="19"/>
      <c r="I6" s="18">
        <v>530</v>
      </c>
      <c r="J6" s="19"/>
      <c r="K6" s="18">
        <v>9167</v>
      </c>
    </row>
    <row r="7" spans="1:11" ht="12" customHeight="1">
      <c r="A7" s="17" t="s">
        <v>1</v>
      </c>
      <c r="B7" s="18">
        <v>28392</v>
      </c>
      <c r="C7" s="19"/>
      <c r="D7" s="19"/>
      <c r="E7" s="19"/>
      <c r="F7" s="18">
        <v>4005</v>
      </c>
      <c r="G7" s="19"/>
      <c r="H7" s="19"/>
      <c r="I7" s="18">
        <v>3359</v>
      </c>
      <c r="J7" s="19"/>
      <c r="K7" s="18">
        <v>35756</v>
      </c>
    </row>
    <row r="8" spans="1:11" ht="12" customHeight="1">
      <c r="A8" s="17" t="s">
        <v>2</v>
      </c>
      <c r="B8" s="18">
        <v>12711</v>
      </c>
      <c r="C8" s="18">
        <v>890</v>
      </c>
      <c r="D8" s="19"/>
      <c r="E8" s="19"/>
      <c r="F8" s="18">
        <v>5709</v>
      </c>
      <c r="G8" s="19"/>
      <c r="H8" s="19"/>
      <c r="I8" s="18">
        <v>3007</v>
      </c>
      <c r="J8" s="19"/>
      <c r="K8" s="18">
        <v>22317</v>
      </c>
    </row>
    <row r="9" spans="1:11" ht="12" customHeight="1">
      <c r="A9" s="17" t="s">
        <v>3</v>
      </c>
      <c r="B9" s="18">
        <v>7526</v>
      </c>
      <c r="C9" s="19"/>
      <c r="D9" s="18">
        <v>6314</v>
      </c>
      <c r="E9" s="19"/>
      <c r="F9" s="19"/>
      <c r="G9" s="19"/>
      <c r="H9" s="19"/>
      <c r="I9" s="19"/>
      <c r="J9" s="19"/>
      <c r="K9" s="18">
        <v>13840</v>
      </c>
    </row>
    <row r="10" spans="1:11" ht="12" customHeight="1">
      <c r="A10" s="17" t="s">
        <v>4</v>
      </c>
      <c r="B10" s="18">
        <v>1410</v>
      </c>
      <c r="C10" s="19"/>
      <c r="D10" s="19"/>
      <c r="E10" s="19"/>
      <c r="F10" s="18">
        <v>5684</v>
      </c>
      <c r="G10" s="19"/>
      <c r="H10" s="19"/>
      <c r="I10" s="19"/>
      <c r="J10" s="19"/>
      <c r="K10" s="18">
        <v>7094</v>
      </c>
    </row>
    <row r="11" spans="1:11" ht="12" customHeight="1">
      <c r="A11" s="17" t="s">
        <v>5</v>
      </c>
      <c r="B11" s="18">
        <v>3852</v>
      </c>
      <c r="C11" s="19"/>
      <c r="D11" s="19"/>
      <c r="E11" s="19"/>
      <c r="F11" s="18">
        <v>4208</v>
      </c>
      <c r="G11" s="19"/>
      <c r="H11" s="19"/>
      <c r="I11" s="18">
        <v>526</v>
      </c>
      <c r="J11" s="19"/>
      <c r="K11" s="18">
        <v>8586</v>
      </c>
    </row>
    <row r="12" spans="1:11" ht="12" customHeight="1">
      <c r="A12" s="17" t="s">
        <v>6</v>
      </c>
      <c r="B12" s="18">
        <v>20825</v>
      </c>
      <c r="C12" s="19"/>
      <c r="D12" s="19"/>
      <c r="E12" s="19"/>
      <c r="F12" s="18">
        <v>6114</v>
      </c>
      <c r="G12" s="19"/>
      <c r="H12" s="18">
        <v>511</v>
      </c>
      <c r="I12" s="18">
        <v>4253</v>
      </c>
      <c r="J12" s="19"/>
      <c r="K12" s="18">
        <v>31703</v>
      </c>
    </row>
    <row r="13" spans="1:11" ht="12" customHeight="1">
      <c r="A13" s="17" t="s">
        <v>7</v>
      </c>
      <c r="B13" s="18">
        <v>10542</v>
      </c>
      <c r="C13" s="18">
        <v>9073</v>
      </c>
      <c r="D13" s="18">
        <v>4</v>
      </c>
      <c r="E13" s="19"/>
      <c r="F13" s="19"/>
      <c r="G13" s="19"/>
      <c r="H13" s="19"/>
      <c r="I13" s="18">
        <v>998</v>
      </c>
      <c r="J13" s="19"/>
      <c r="K13" s="18">
        <v>20617</v>
      </c>
    </row>
    <row r="14" spans="1:11" ht="12" customHeight="1">
      <c r="A14" s="17" t="s">
        <v>8</v>
      </c>
      <c r="B14" s="18">
        <v>2477</v>
      </c>
      <c r="C14" s="18">
        <v>3303</v>
      </c>
      <c r="D14" s="19"/>
      <c r="E14" s="19"/>
      <c r="F14" s="19"/>
      <c r="G14" s="19"/>
      <c r="H14" s="19"/>
      <c r="I14" s="18">
        <v>1473</v>
      </c>
      <c r="J14" s="19"/>
      <c r="K14" s="18">
        <v>7253</v>
      </c>
    </row>
    <row r="15" spans="1:11" ht="12" customHeight="1">
      <c r="A15" s="17" t="s">
        <v>9</v>
      </c>
      <c r="B15" s="18">
        <v>2525</v>
      </c>
      <c r="C15" s="19"/>
      <c r="D15" s="18">
        <v>13072</v>
      </c>
      <c r="E15" s="19"/>
      <c r="F15" s="19"/>
      <c r="G15" s="19"/>
      <c r="H15" s="19"/>
      <c r="I15" s="18">
        <v>2606</v>
      </c>
      <c r="J15" s="19"/>
      <c r="K15" s="18">
        <v>18203</v>
      </c>
    </row>
    <row r="16" spans="1:11" ht="12" customHeight="1">
      <c r="A16" s="17" t="s">
        <v>10</v>
      </c>
      <c r="B16" s="18">
        <v>8238</v>
      </c>
      <c r="C16" s="19"/>
      <c r="D16" s="18">
        <v>3285</v>
      </c>
      <c r="E16" s="19"/>
      <c r="F16" s="19"/>
      <c r="G16" s="19"/>
      <c r="H16" s="19"/>
      <c r="I16" s="18">
        <v>1078</v>
      </c>
      <c r="J16" s="19"/>
      <c r="K16" s="18">
        <v>12601</v>
      </c>
    </row>
    <row r="17" spans="1:11" ht="12" customHeight="1">
      <c r="A17" s="17" t="s">
        <v>11</v>
      </c>
      <c r="B17" s="18">
        <v>807</v>
      </c>
      <c r="C17" s="19"/>
      <c r="D17" s="18">
        <v>821</v>
      </c>
      <c r="E17" s="19"/>
      <c r="F17" s="18">
        <v>3597</v>
      </c>
      <c r="G17" s="19"/>
      <c r="H17" s="18">
        <v>687</v>
      </c>
      <c r="I17" s="19"/>
      <c r="J17" s="19"/>
      <c r="K17" s="18">
        <v>5912</v>
      </c>
    </row>
    <row r="18" spans="1:11" ht="12" customHeight="1">
      <c r="A18" s="17" t="s">
        <v>12</v>
      </c>
      <c r="B18" s="18">
        <v>1844</v>
      </c>
      <c r="C18" s="18">
        <v>8727</v>
      </c>
      <c r="D18" s="18">
        <v>205</v>
      </c>
      <c r="E18" s="19"/>
      <c r="F18" s="19"/>
      <c r="G18" s="19"/>
      <c r="H18" s="19"/>
      <c r="I18" s="18">
        <v>3279</v>
      </c>
      <c r="J18" s="19"/>
      <c r="K18" s="18">
        <v>14055</v>
      </c>
    </row>
    <row r="19" spans="1:11" ht="12" customHeight="1">
      <c r="A19" s="17" t="s">
        <v>13</v>
      </c>
      <c r="B19" s="18">
        <v>4518</v>
      </c>
      <c r="C19" s="19"/>
      <c r="D19" s="19"/>
      <c r="E19" s="19"/>
      <c r="F19" s="18">
        <v>4685</v>
      </c>
      <c r="G19" s="19"/>
      <c r="H19" s="19"/>
      <c r="I19" s="18">
        <v>1064</v>
      </c>
      <c r="J19" s="19"/>
      <c r="K19" s="18">
        <v>10267</v>
      </c>
    </row>
    <row r="20" spans="1:11" ht="12" customHeight="1">
      <c r="A20" s="17" t="s">
        <v>14</v>
      </c>
      <c r="B20" s="18">
        <v>8951</v>
      </c>
      <c r="C20" s="18">
        <v>4550</v>
      </c>
      <c r="D20" s="19"/>
      <c r="E20" s="19"/>
      <c r="F20" s="19"/>
      <c r="G20" s="19"/>
      <c r="H20" s="19"/>
      <c r="I20" s="18">
        <v>1773</v>
      </c>
      <c r="J20" s="19"/>
      <c r="K20" s="18">
        <v>15274</v>
      </c>
    </row>
    <row r="21" spans="1:11" ht="12" customHeight="1">
      <c r="A21" s="17" t="s">
        <v>15</v>
      </c>
      <c r="B21" s="18">
        <v>1861</v>
      </c>
      <c r="C21" s="19"/>
      <c r="D21" s="19"/>
      <c r="E21" s="19"/>
      <c r="F21" s="18">
        <v>2649</v>
      </c>
      <c r="G21" s="19"/>
      <c r="H21" s="19"/>
      <c r="I21" s="18">
        <v>750</v>
      </c>
      <c r="J21" s="19"/>
      <c r="K21" s="18">
        <v>5260</v>
      </c>
    </row>
    <row r="22" spans="1:11" ht="12" customHeight="1">
      <c r="A22" s="17" t="s">
        <v>16</v>
      </c>
      <c r="B22" s="18">
        <v>8834</v>
      </c>
      <c r="C22" s="18">
        <v>1005</v>
      </c>
      <c r="D22" s="19"/>
      <c r="E22" s="19"/>
      <c r="F22" s="19"/>
      <c r="G22" s="19"/>
      <c r="H22" s="19"/>
      <c r="I22" s="19"/>
      <c r="J22" s="19"/>
      <c r="K22" s="18">
        <v>9839</v>
      </c>
    </row>
    <row r="23" spans="1:11" ht="12" customHeight="1">
      <c r="A23" s="17" t="s">
        <v>17</v>
      </c>
      <c r="B23" s="18">
        <v>10648</v>
      </c>
      <c r="C23" s="19"/>
      <c r="D23" s="19"/>
      <c r="E23" s="19"/>
      <c r="F23" s="18">
        <v>9745</v>
      </c>
      <c r="G23" s="19"/>
      <c r="H23" s="19"/>
      <c r="I23" s="18">
        <v>1603</v>
      </c>
      <c r="J23" s="19"/>
      <c r="K23" s="18">
        <v>21996</v>
      </c>
    </row>
    <row r="24" spans="1:11" ht="12" customHeight="1">
      <c r="A24" s="17" t="s">
        <v>18</v>
      </c>
      <c r="B24" s="18">
        <v>10941</v>
      </c>
      <c r="C24" s="19"/>
      <c r="D24" s="18">
        <v>20015</v>
      </c>
      <c r="E24" s="19"/>
      <c r="F24" s="19"/>
      <c r="G24" s="19"/>
      <c r="H24" s="19"/>
      <c r="I24" s="18">
        <v>3947</v>
      </c>
      <c r="J24" s="19"/>
      <c r="K24" s="18">
        <v>34903</v>
      </c>
    </row>
    <row r="25" spans="1:11" ht="12" customHeight="1">
      <c r="A25" s="17" t="s">
        <v>19</v>
      </c>
      <c r="B25" s="18">
        <v>24179</v>
      </c>
      <c r="C25" s="19"/>
      <c r="D25" s="18">
        <v>3215</v>
      </c>
      <c r="E25" s="19"/>
      <c r="F25" s="18">
        <v>7799</v>
      </c>
      <c r="G25" s="19"/>
      <c r="H25" s="18">
        <v>949</v>
      </c>
      <c r="I25" s="18">
        <v>1534</v>
      </c>
      <c r="J25" s="19"/>
      <c r="K25" s="18">
        <v>37676</v>
      </c>
    </row>
    <row r="26" spans="1:11" ht="12" customHeight="1">
      <c r="A26" s="17" t="s">
        <v>20</v>
      </c>
      <c r="B26" s="18">
        <v>3822</v>
      </c>
      <c r="C26" s="18">
        <v>4662</v>
      </c>
      <c r="D26" s="19"/>
      <c r="E26" s="19"/>
      <c r="F26" s="19"/>
      <c r="G26" s="19"/>
      <c r="H26" s="19"/>
      <c r="I26" s="19"/>
      <c r="J26" s="19"/>
      <c r="K26" s="18">
        <v>8484</v>
      </c>
    </row>
    <row r="27" spans="1:11" ht="12" customHeight="1">
      <c r="A27" s="17" t="s">
        <v>21</v>
      </c>
      <c r="B27" s="18">
        <v>53305</v>
      </c>
      <c r="C27" s="19"/>
      <c r="D27" s="19"/>
      <c r="E27" s="19"/>
      <c r="F27" s="18">
        <v>7031</v>
      </c>
      <c r="G27" s="19"/>
      <c r="H27" s="19"/>
      <c r="I27" s="18">
        <v>2561</v>
      </c>
      <c r="J27" s="18">
        <v>1861</v>
      </c>
      <c r="K27" s="18">
        <v>64758</v>
      </c>
    </row>
    <row r="28" spans="1:11" ht="12" customHeight="1">
      <c r="A28" s="17" t="s">
        <v>22</v>
      </c>
      <c r="B28" s="18">
        <v>11965</v>
      </c>
      <c r="C28" s="19"/>
      <c r="D28" s="19"/>
      <c r="E28" s="19"/>
      <c r="F28" s="18">
        <v>8782</v>
      </c>
      <c r="G28" s="19"/>
      <c r="H28" s="18">
        <v>8561</v>
      </c>
      <c r="I28" s="18">
        <v>5393</v>
      </c>
      <c r="J28" s="19"/>
      <c r="K28" s="18">
        <v>34701</v>
      </c>
    </row>
    <row r="29" spans="1:11" ht="12" customHeight="1">
      <c r="A29" s="17" t="s">
        <v>23</v>
      </c>
      <c r="B29" s="18">
        <v>15139</v>
      </c>
      <c r="C29" s="19"/>
      <c r="D29" s="18">
        <v>2694</v>
      </c>
      <c r="E29" s="19"/>
      <c r="F29" s="18">
        <v>7163</v>
      </c>
      <c r="G29" s="19"/>
      <c r="H29" s="18">
        <v>1137</v>
      </c>
      <c r="I29" s="19"/>
      <c r="J29" s="19"/>
      <c r="K29" s="18">
        <v>26133</v>
      </c>
    </row>
    <row r="30" spans="1:11" ht="12" customHeight="1">
      <c r="A30" s="17" t="s">
        <v>24</v>
      </c>
      <c r="B30" s="18">
        <v>10010</v>
      </c>
      <c r="C30" s="18">
        <v>11955</v>
      </c>
      <c r="D30" s="19"/>
      <c r="E30" s="19"/>
      <c r="F30" s="19"/>
      <c r="G30" s="19"/>
      <c r="H30" s="19"/>
      <c r="I30" s="18">
        <v>4359</v>
      </c>
      <c r="J30" s="19"/>
      <c r="K30" s="18">
        <v>26324</v>
      </c>
    </row>
    <row r="31" spans="1:11" ht="12" customHeight="1">
      <c r="A31" s="17" t="s">
        <v>25</v>
      </c>
      <c r="B31" s="18">
        <v>10480</v>
      </c>
      <c r="C31" s="19"/>
      <c r="D31" s="18">
        <v>8305</v>
      </c>
      <c r="E31" s="19"/>
      <c r="F31" s="19"/>
      <c r="G31" s="19"/>
      <c r="H31" s="19"/>
      <c r="I31" s="18">
        <v>438</v>
      </c>
      <c r="J31" s="19"/>
      <c r="K31" s="18">
        <v>19223</v>
      </c>
    </row>
    <row r="32" spans="1:11" ht="12" customHeight="1">
      <c r="A32" s="17" t="s">
        <v>26</v>
      </c>
      <c r="B32" s="18">
        <v>7918</v>
      </c>
      <c r="C32" s="19"/>
      <c r="D32" s="19"/>
      <c r="E32" s="19"/>
      <c r="F32" s="18">
        <v>5655</v>
      </c>
      <c r="G32" s="19"/>
      <c r="H32" s="19"/>
      <c r="I32" s="18">
        <v>3752</v>
      </c>
      <c r="J32" s="19"/>
      <c r="K32" s="18">
        <v>17325</v>
      </c>
    </row>
    <row r="33" spans="1:11" ht="12" customHeight="1">
      <c r="A33" s="17" t="s">
        <v>27</v>
      </c>
      <c r="B33" s="18">
        <v>26422</v>
      </c>
      <c r="C33" s="19"/>
      <c r="D33" s="19"/>
      <c r="E33" s="19"/>
      <c r="F33" s="18">
        <v>17532</v>
      </c>
      <c r="G33" s="19"/>
      <c r="H33" s="18">
        <v>2511</v>
      </c>
      <c r="I33" s="18">
        <v>2337</v>
      </c>
      <c r="J33" s="19"/>
      <c r="K33" s="18">
        <v>48802</v>
      </c>
    </row>
    <row r="34" spans="1:11" ht="12" customHeight="1">
      <c r="A34" s="17" t="s">
        <v>28</v>
      </c>
      <c r="B34" s="18">
        <v>16529</v>
      </c>
      <c r="C34" s="18">
        <v>6868</v>
      </c>
      <c r="D34" s="19"/>
      <c r="E34" s="19"/>
      <c r="F34" s="19"/>
      <c r="G34" s="19"/>
      <c r="H34" s="19"/>
      <c r="I34" s="18">
        <v>380</v>
      </c>
      <c r="J34" s="19"/>
      <c r="K34" s="18">
        <v>23777</v>
      </c>
    </row>
    <row r="35" spans="1:11" ht="12" customHeight="1">
      <c r="A35" s="17" t="s">
        <v>29</v>
      </c>
      <c r="B35" s="18">
        <v>16633</v>
      </c>
      <c r="C35" s="18">
        <v>22214</v>
      </c>
      <c r="D35" s="19"/>
      <c r="E35" s="19"/>
      <c r="F35" s="19"/>
      <c r="G35" s="19"/>
      <c r="H35" s="19"/>
      <c r="I35" s="18">
        <v>9573</v>
      </c>
      <c r="J35" s="19"/>
      <c r="K35" s="18">
        <v>48420</v>
      </c>
    </row>
    <row r="36" spans="1:11" ht="12" customHeight="1">
      <c r="A36" s="1" t="s">
        <v>44</v>
      </c>
      <c r="B36" s="20">
        <f>SUM(B6:B35)</f>
        <v>349294</v>
      </c>
      <c r="C36" s="20">
        <f t="shared" ref="C36:K36" si="0">SUM(C6:C35)</f>
        <v>73247</v>
      </c>
      <c r="D36" s="20">
        <f t="shared" si="0"/>
        <v>57930</v>
      </c>
      <c r="E36" s="20">
        <f t="shared" si="0"/>
        <v>0</v>
      </c>
      <c r="F36" s="20">
        <f t="shared" si="0"/>
        <v>103005</v>
      </c>
      <c r="G36" s="20">
        <f t="shared" si="0"/>
        <v>0</v>
      </c>
      <c r="H36" s="20">
        <f t="shared" si="0"/>
        <v>14356</v>
      </c>
      <c r="I36" s="20">
        <f t="shared" si="0"/>
        <v>60573</v>
      </c>
      <c r="J36" s="20">
        <f t="shared" si="0"/>
        <v>1861</v>
      </c>
      <c r="K36" s="20">
        <f t="shared" si="0"/>
        <v>660266</v>
      </c>
    </row>
    <row r="37" spans="1:11" ht="12" customHeight="1">
      <c r="A37" s="17" t="s">
        <v>30</v>
      </c>
      <c r="B37" s="18">
        <v>68</v>
      </c>
      <c r="C37" s="19"/>
      <c r="D37" s="19"/>
      <c r="E37" s="19"/>
      <c r="F37" s="19"/>
      <c r="G37" s="19"/>
      <c r="H37" s="19"/>
      <c r="I37" s="19"/>
      <c r="J37" s="19"/>
      <c r="K37" s="18">
        <v>68</v>
      </c>
    </row>
    <row r="38" spans="1:11" ht="12" customHeight="1">
      <c r="A38" s="17" t="s">
        <v>31</v>
      </c>
      <c r="B38" s="18">
        <v>6071</v>
      </c>
      <c r="C38" s="19"/>
      <c r="D38" s="18">
        <v>1429</v>
      </c>
      <c r="E38" s="19"/>
      <c r="F38" s="18">
        <v>6224</v>
      </c>
      <c r="G38" s="18">
        <v>1607</v>
      </c>
      <c r="H38" s="19"/>
      <c r="I38" s="18">
        <v>4666</v>
      </c>
      <c r="J38" s="19"/>
      <c r="K38" s="18">
        <v>19997</v>
      </c>
    </row>
    <row r="39" spans="1:11" ht="12" customHeight="1">
      <c r="A39" s="17" t="s">
        <v>32</v>
      </c>
      <c r="B39" s="18">
        <v>13762</v>
      </c>
      <c r="C39" s="19"/>
      <c r="D39" s="19"/>
      <c r="E39" s="19"/>
      <c r="F39" s="18">
        <v>15124</v>
      </c>
      <c r="G39" s="19"/>
      <c r="H39" s="19"/>
      <c r="I39" s="18">
        <v>3424</v>
      </c>
      <c r="J39" s="19"/>
      <c r="K39" s="18">
        <v>32310</v>
      </c>
    </row>
    <row r="40" spans="1:11" ht="12" customHeight="1">
      <c r="A40" s="17" t="s">
        <v>33</v>
      </c>
      <c r="B40" s="18">
        <v>7252</v>
      </c>
      <c r="C40" s="19"/>
      <c r="D40" s="19"/>
      <c r="E40" s="19"/>
      <c r="F40" s="18">
        <v>3729</v>
      </c>
      <c r="G40" s="19"/>
      <c r="H40" s="19"/>
      <c r="I40" s="18">
        <v>3782</v>
      </c>
      <c r="J40" s="19"/>
      <c r="K40" s="18">
        <v>14763</v>
      </c>
    </row>
    <row r="41" spans="1:11" ht="12" customHeight="1">
      <c r="A41" s="1" t="s">
        <v>78</v>
      </c>
      <c r="B41" s="20">
        <f>SUM(B37:B40)</f>
        <v>27153</v>
      </c>
      <c r="C41" s="20">
        <f t="shared" ref="C41:K41" si="1">SUM(C37:C40)</f>
        <v>0</v>
      </c>
      <c r="D41" s="20">
        <f t="shared" si="1"/>
        <v>1429</v>
      </c>
      <c r="E41" s="20">
        <f t="shared" si="1"/>
        <v>0</v>
      </c>
      <c r="F41" s="20">
        <f t="shared" si="1"/>
        <v>25077</v>
      </c>
      <c r="G41" s="20">
        <f t="shared" si="1"/>
        <v>1607</v>
      </c>
      <c r="H41" s="20">
        <f t="shared" si="1"/>
        <v>0</v>
      </c>
      <c r="I41" s="20">
        <f t="shared" si="1"/>
        <v>11872</v>
      </c>
      <c r="J41" s="20">
        <f t="shared" si="1"/>
        <v>0</v>
      </c>
      <c r="K41" s="20">
        <f t="shared" si="1"/>
        <v>67138</v>
      </c>
    </row>
    <row r="42" spans="1:11" ht="12" customHeight="1">
      <c r="A42" s="17" t="s">
        <v>34</v>
      </c>
      <c r="B42" s="18">
        <v>5819</v>
      </c>
      <c r="C42" s="19"/>
      <c r="D42" s="19"/>
      <c r="E42" s="19"/>
      <c r="F42" s="18">
        <v>1649</v>
      </c>
      <c r="G42" s="19"/>
      <c r="H42" s="18">
        <v>1457</v>
      </c>
      <c r="I42" s="18">
        <v>1106</v>
      </c>
      <c r="J42" s="19"/>
      <c r="K42" s="18">
        <v>10031</v>
      </c>
    </row>
    <row r="43" spans="1:11" ht="12" customHeight="1">
      <c r="A43" s="17" t="s">
        <v>35</v>
      </c>
      <c r="B43" s="18">
        <v>6140</v>
      </c>
      <c r="C43" s="19"/>
      <c r="D43" s="19"/>
      <c r="E43" s="19"/>
      <c r="F43" s="18">
        <v>3007</v>
      </c>
      <c r="G43" s="18">
        <v>2130</v>
      </c>
      <c r="H43" s="19"/>
      <c r="I43" s="18">
        <v>5771</v>
      </c>
      <c r="J43" s="19"/>
      <c r="K43" s="18">
        <v>17048</v>
      </c>
    </row>
    <row r="44" spans="1:11" ht="12" customHeight="1">
      <c r="A44" s="17" t="s">
        <v>36</v>
      </c>
      <c r="B44" s="18">
        <v>10163</v>
      </c>
      <c r="C44" s="19"/>
      <c r="D44" s="18">
        <v>14097</v>
      </c>
      <c r="E44" s="19"/>
      <c r="F44" s="19"/>
      <c r="G44" s="19"/>
      <c r="H44" s="19"/>
      <c r="I44" s="18">
        <v>5504</v>
      </c>
      <c r="J44" s="19"/>
      <c r="K44" s="18">
        <v>29764</v>
      </c>
    </row>
    <row r="45" spans="1:11" ht="12" customHeight="1">
      <c r="A45" s="17" t="s">
        <v>37</v>
      </c>
      <c r="B45" s="18">
        <v>11832</v>
      </c>
      <c r="C45" s="19"/>
      <c r="D45" s="18">
        <v>7031</v>
      </c>
      <c r="E45" s="19"/>
      <c r="F45" s="18">
        <v>6562</v>
      </c>
      <c r="G45" s="19"/>
      <c r="H45" s="19"/>
      <c r="I45" s="18">
        <v>2348</v>
      </c>
      <c r="J45" s="19"/>
      <c r="K45" s="18">
        <v>27773</v>
      </c>
    </row>
    <row r="46" spans="1:11" ht="12" customHeight="1">
      <c r="A46" s="17" t="s">
        <v>38</v>
      </c>
      <c r="B46" s="18">
        <v>17693</v>
      </c>
      <c r="C46" s="19"/>
      <c r="D46" s="19"/>
      <c r="E46" s="19"/>
      <c r="F46" s="18">
        <v>12899</v>
      </c>
      <c r="G46" s="19"/>
      <c r="H46" s="19"/>
      <c r="I46" s="18">
        <v>7880</v>
      </c>
      <c r="J46" s="19"/>
      <c r="K46" s="18">
        <v>38472</v>
      </c>
    </row>
    <row r="47" spans="1:11" ht="12" customHeight="1">
      <c r="A47" s="17" t="s">
        <v>39</v>
      </c>
      <c r="B47" s="18">
        <v>30043</v>
      </c>
      <c r="C47" s="19"/>
      <c r="D47" s="18">
        <v>7424</v>
      </c>
      <c r="E47" s="19"/>
      <c r="F47" s="18">
        <v>15724</v>
      </c>
      <c r="G47" s="19"/>
      <c r="H47" s="19"/>
      <c r="I47" s="18">
        <v>14116</v>
      </c>
      <c r="J47" s="19"/>
      <c r="K47" s="18">
        <v>67307</v>
      </c>
    </row>
    <row r="48" spans="1:11" ht="12" customHeight="1">
      <c r="A48" s="17" t="s">
        <v>40</v>
      </c>
      <c r="B48" s="18">
        <v>11408</v>
      </c>
      <c r="C48" s="19"/>
      <c r="D48" s="18">
        <v>11755</v>
      </c>
      <c r="E48" s="19"/>
      <c r="F48" s="18">
        <v>11216</v>
      </c>
      <c r="G48" s="19"/>
      <c r="H48" s="19"/>
      <c r="I48" s="18">
        <v>10525</v>
      </c>
      <c r="J48" s="19"/>
      <c r="K48" s="18">
        <v>44904</v>
      </c>
    </row>
    <row r="49" spans="1:11" ht="12" customHeight="1">
      <c r="A49" s="17" t="s">
        <v>41</v>
      </c>
      <c r="B49" s="18">
        <v>17164</v>
      </c>
      <c r="C49" s="19"/>
      <c r="D49" s="18">
        <v>4252</v>
      </c>
      <c r="E49" s="19"/>
      <c r="F49" s="18">
        <v>3304</v>
      </c>
      <c r="G49" s="19"/>
      <c r="H49" s="19"/>
      <c r="I49" s="18">
        <v>7482</v>
      </c>
      <c r="J49" s="19"/>
      <c r="K49" s="18">
        <v>32202</v>
      </c>
    </row>
    <row r="50" spans="1:11" ht="12" customHeight="1">
      <c r="A50" s="17" t="s">
        <v>42</v>
      </c>
      <c r="B50" s="18">
        <v>8187</v>
      </c>
      <c r="C50" s="19"/>
      <c r="D50" s="18">
        <v>7308</v>
      </c>
      <c r="E50" s="19"/>
      <c r="F50" s="18">
        <v>11692</v>
      </c>
      <c r="G50" s="19"/>
      <c r="H50" s="19"/>
      <c r="I50" s="18">
        <v>11067</v>
      </c>
      <c r="J50" s="19"/>
      <c r="K50" s="18">
        <v>38254</v>
      </c>
    </row>
    <row r="51" spans="1:11" ht="12" customHeight="1">
      <c r="A51" s="21" t="s">
        <v>43</v>
      </c>
      <c r="B51" s="18">
        <v>9569</v>
      </c>
      <c r="C51" s="19"/>
      <c r="D51" s="18">
        <v>3800</v>
      </c>
      <c r="E51" s="19"/>
      <c r="F51" s="18">
        <v>4588</v>
      </c>
      <c r="G51" s="19"/>
      <c r="H51" s="19"/>
      <c r="I51" s="18">
        <v>7043</v>
      </c>
      <c r="J51" s="19"/>
      <c r="K51" s="18">
        <v>25000</v>
      </c>
    </row>
    <row r="52" spans="1:11" ht="12" customHeight="1">
      <c r="A52" s="3" t="s">
        <v>64</v>
      </c>
      <c r="B52" s="3">
        <f>SUM(B42:B51)</f>
        <v>128018</v>
      </c>
      <c r="C52" s="3">
        <f t="shared" ref="C52:K52" si="2">SUM(C42:C51)</f>
        <v>0</v>
      </c>
      <c r="D52" s="3">
        <f t="shared" si="2"/>
        <v>55667</v>
      </c>
      <c r="E52" s="3">
        <f t="shared" si="2"/>
        <v>0</v>
      </c>
      <c r="F52" s="3">
        <f t="shared" si="2"/>
        <v>70641</v>
      </c>
      <c r="G52" s="3">
        <f t="shared" si="2"/>
        <v>2130</v>
      </c>
      <c r="H52" s="3">
        <f t="shared" si="2"/>
        <v>1457</v>
      </c>
      <c r="I52" s="3">
        <f t="shared" si="2"/>
        <v>72842</v>
      </c>
      <c r="J52" s="3">
        <f t="shared" si="2"/>
        <v>0</v>
      </c>
      <c r="K52" s="3">
        <f t="shared" si="2"/>
        <v>330755</v>
      </c>
    </row>
    <row r="53" spans="1:11" ht="12" customHeight="1">
      <c r="A53" s="3" t="s">
        <v>65</v>
      </c>
      <c r="B53" s="3">
        <f>SUM(B36,B41,B52)</f>
        <v>504465</v>
      </c>
      <c r="C53" s="3">
        <f t="shared" ref="C53:K53" si="3">SUM(C36,C41,C52)</f>
        <v>73247</v>
      </c>
      <c r="D53" s="3">
        <f t="shared" si="3"/>
        <v>115026</v>
      </c>
      <c r="E53" s="3">
        <f t="shared" si="3"/>
        <v>0</v>
      </c>
      <c r="F53" s="3">
        <f t="shared" si="3"/>
        <v>198723</v>
      </c>
      <c r="G53" s="3">
        <f t="shared" si="3"/>
        <v>3737</v>
      </c>
      <c r="H53" s="3">
        <f t="shared" si="3"/>
        <v>15813</v>
      </c>
      <c r="I53" s="3">
        <f t="shared" si="3"/>
        <v>145287</v>
      </c>
      <c r="J53" s="3">
        <f t="shared" si="3"/>
        <v>1861</v>
      </c>
      <c r="K53" s="3">
        <f t="shared" si="3"/>
        <v>1058159</v>
      </c>
    </row>
  </sheetData>
  <mergeCells count="4">
    <mergeCell ref="A1:K1"/>
    <mergeCell ref="A4:A5"/>
    <mergeCell ref="B4:K4"/>
    <mergeCell ref="H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53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F3" sqref="F3"/>
    </sheetView>
  </sheetViews>
  <sheetFormatPr defaultRowHeight="15"/>
  <cols>
    <col min="1" max="1" width="14.5703125" customWidth="1"/>
    <col min="4" max="4" width="9.5703125" customWidth="1"/>
    <col min="7" max="7" width="10.140625" customWidth="1"/>
  </cols>
  <sheetData>
    <row r="1" spans="1:9" s="11" customFormat="1" ht="17.25">
      <c r="A1" s="57" t="s">
        <v>112</v>
      </c>
      <c r="B1" s="57"/>
      <c r="C1" s="57"/>
      <c r="D1" s="57"/>
      <c r="E1" s="57"/>
      <c r="F1" s="57"/>
      <c r="G1" s="57"/>
      <c r="H1" s="57"/>
      <c r="I1" s="57"/>
    </row>
    <row r="2" spans="1:9" s="11" customFormat="1" ht="17.25">
      <c r="A2" s="13"/>
      <c r="B2" s="13"/>
      <c r="C2" s="13"/>
      <c r="D2" s="13"/>
      <c r="E2" s="13"/>
      <c r="F2" s="67" t="s">
        <v>115</v>
      </c>
      <c r="G2" s="67"/>
      <c r="H2" s="67"/>
      <c r="I2" s="67"/>
    </row>
    <row r="4" spans="1:9">
      <c r="A4" s="58" t="s">
        <v>45</v>
      </c>
      <c r="B4" s="64" t="s">
        <v>56</v>
      </c>
      <c r="C4" s="45" t="s">
        <v>89</v>
      </c>
      <c r="D4" s="46"/>
      <c r="E4" s="46"/>
      <c r="F4" s="46"/>
      <c r="G4" s="46"/>
      <c r="H4" s="46"/>
      <c r="I4" s="66"/>
    </row>
    <row r="5" spans="1:9" ht="36" customHeight="1">
      <c r="A5" s="59"/>
      <c r="B5" s="65"/>
      <c r="C5" s="4" t="s">
        <v>90</v>
      </c>
      <c r="D5" s="4" t="s">
        <v>91</v>
      </c>
      <c r="E5" s="4" t="s">
        <v>92</v>
      </c>
      <c r="F5" s="4" t="s">
        <v>93</v>
      </c>
      <c r="G5" s="4" t="s">
        <v>94</v>
      </c>
      <c r="H5" s="4" t="s">
        <v>95</v>
      </c>
      <c r="I5" s="4" t="s">
        <v>96</v>
      </c>
    </row>
    <row r="6" spans="1:9" ht="12" customHeight="1">
      <c r="A6" s="16" t="s">
        <v>0</v>
      </c>
      <c r="B6" s="22">
        <v>15364</v>
      </c>
      <c r="C6" s="22">
        <v>2390</v>
      </c>
      <c r="D6" s="22">
        <v>3782</v>
      </c>
      <c r="E6" s="22">
        <v>6476</v>
      </c>
      <c r="F6" s="22">
        <v>744</v>
      </c>
      <c r="G6" s="22">
        <v>1158</v>
      </c>
      <c r="H6" s="22">
        <v>814</v>
      </c>
      <c r="I6" s="19"/>
    </row>
    <row r="7" spans="1:9" ht="12" customHeight="1">
      <c r="A7" s="17" t="s">
        <v>1</v>
      </c>
      <c r="B7" s="22">
        <v>84529</v>
      </c>
      <c r="C7" s="22">
        <v>9478</v>
      </c>
      <c r="D7" s="22">
        <v>1090</v>
      </c>
      <c r="E7" s="22">
        <v>28566</v>
      </c>
      <c r="F7" s="22">
        <v>27381</v>
      </c>
      <c r="G7" s="22">
        <v>14803</v>
      </c>
      <c r="H7" s="22">
        <v>3211</v>
      </c>
      <c r="I7" s="19"/>
    </row>
    <row r="8" spans="1:9" ht="12" customHeight="1">
      <c r="A8" s="17" t="s">
        <v>2</v>
      </c>
      <c r="B8" s="22">
        <v>50266</v>
      </c>
      <c r="C8" s="22">
        <v>6532</v>
      </c>
      <c r="D8" s="22">
        <v>3185</v>
      </c>
      <c r="E8" s="22">
        <v>25662</v>
      </c>
      <c r="F8" s="22">
        <v>4918</v>
      </c>
      <c r="G8" s="22">
        <v>6603</v>
      </c>
      <c r="H8" s="22">
        <v>3214</v>
      </c>
      <c r="I8" s="22">
        <v>152</v>
      </c>
    </row>
    <row r="9" spans="1:9" ht="12" customHeight="1">
      <c r="A9" s="17" t="s">
        <v>3</v>
      </c>
      <c r="B9" s="22">
        <v>19457</v>
      </c>
      <c r="C9" s="22">
        <v>2762</v>
      </c>
      <c r="D9" s="22">
        <v>2211</v>
      </c>
      <c r="E9" s="22">
        <v>3667</v>
      </c>
      <c r="F9" s="22">
        <v>6013</v>
      </c>
      <c r="G9" s="22">
        <v>3582</v>
      </c>
      <c r="H9" s="22">
        <v>1222</v>
      </c>
      <c r="I9" s="19"/>
    </row>
    <row r="10" spans="1:9" ht="12" customHeight="1">
      <c r="A10" s="17" t="s">
        <v>4</v>
      </c>
      <c r="B10" s="22">
        <v>20181</v>
      </c>
      <c r="C10" s="22">
        <v>897</v>
      </c>
      <c r="D10" s="22">
        <v>383</v>
      </c>
      <c r="E10" s="22">
        <v>12774</v>
      </c>
      <c r="F10" s="22">
        <v>4828</v>
      </c>
      <c r="G10" s="22">
        <v>880</v>
      </c>
      <c r="H10" s="22">
        <v>419</v>
      </c>
      <c r="I10" s="19"/>
    </row>
    <row r="11" spans="1:9" ht="12" customHeight="1">
      <c r="A11" s="17" t="s">
        <v>5</v>
      </c>
      <c r="B11" s="22">
        <v>24393</v>
      </c>
      <c r="C11" s="22">
        <v>5155</v>
      </c>
      <c r="D11" s="22">
        <v>6</v>
      </c>
      <c r="E11" s="22">
        <v>4144</v>
      </c>
      <c r="F11" s="22">
        <v>36</v>
      </c>
      <c r="G11" s="22">
        <v>5584</v>
      </c>
      <c r="H11" s="22">
        <v>9468</v>
      </c>
      <c r="I11" s="19"/>
    </row>
    <row r="12" spans="1:9" ht="12" customHeight="1">
      <c r="A12" s="17" t="s">
        <v>6</v>
      </c>
      <c r="B12" s="22">
        <v>81123</v>
      </c>
      <c r="C12" s="22">
        <v>17034</v>
      </c>
      <c r="D12" s="22">
        <v>25329</v>
      </c>
      <c r="E12" s="22">
        <v>15550</v>
      </c>
      <c r="F12" s="22">
        <v>8864</v>
      </c>
      <c r="G12" s="22">
        <v>11216</v>
      </c>
      <c r="H12" s="22">
        <v>3130</v>
      </c>
      <c r="I12" s="19"/>
    </row>
    <row r="13" spans="1:9" ht="12" customHeight="1">
      <c r="A13" s="17" t="s">
        <v>7</v>
      </c>
      <c r="B13" s="22">
        <v>108046</v>
      </c>
      <c r="C13" s="22">
        <v>34527</v>
      </c>
      <c r="D13" s="22">
        <v>719</v>
      </c>
      <c r="E13" s="22">
        <v>59607</v>
      </c>
      <c r="F13" s="22">
        <v>4665</v>
      </c>
      <c r="G13" s="22">
        <v>4309</v>
      </c>
      <c r="H13" s="22">
        <v>4219</v>
      </c>
      <c r="I13" s="19"/>
    </row>
    <row r="14" spans="1:9" ht="12" customHeight="1">
      <c r="A14" s="17" t="s">
        <v>8</v>
      </c>
      <c r="B14" s="22">
        <v>33224</v>
      </c>
      <c r="C14" s="22">
        <v>12041</v>
      </c>
      <c r="D14" s="22">
        <v>6136</v>
      </c>
      <c r="E14" s="22">
        <v>5004</v>
      </c>
      <c r="F14" s="22">
        <v>694</v>
      </c>
      <c r="G14" s="22">
        <v>4470</v>
      </c>
      <c r="H14" s="22">
        <v>4879</v>
      </c>
      <c r="I14" s="19"/>
    </row>
    <row r="15" spans="1:9" ht="12" customHeight="1">
      <c r="A15" s="17" t="s">
        <v>9</v>
      </c>
      <c r="B15" s="22">
        <v>53517</v>
      </c>
      <c r="C15" s="22">
        <v>21575</v>
      </c>
      <c r="D15" s="22">
        <v>8757</v>
      </c>
      <c r="E15" s="22">
        <v>3134</v>
      </c>
      <c r="F15" s="22">
        <v>36</v>
      </c>
      <c r="G15" s="22">
        <v>2995</v>
      </c>
      <c r="H15" s="22">
        <v>17020</v>
      </c>
      <c r="I15" s="19"/>
    </row>
    <row r="16" spans="1:9" ht="12" customHeight="1">
      <c r="A16" s="17" t="s">
        <v>10</v>
      </c>
      <c r="B16" s="22">
        <v>64878</v>
      </c>
      <c r="C16" s="22">
        <v>4663</v>
      </c>
      <c r="D16" s="22">
        <v>11067</v>
      </c>
      <c r="E16" s="22">
        <v>22291</v>
      </c>
      <c r="F16" s="22">
        <v>6606</v>
      </c>
      <c r="G16" s="22">
        <v>3687</v>
      </c>
      <c r="H16" s="22">
        <v>16564</v>
      </c>
      <c r="I16" s="19"/>
    </row>
    <row r="17" spans="1:9" ht="12" customHeight="1">
      <c r="A17" s="17" t="s">
        <v>11</v>
      </c>
      <c r="B17" s="22">
        <v>53350</v>
      </c>
      <c r="C17" s="22">
        <v>25895</v>
      </c>
      <c r="D17" s="22">
        <v>12809</v>
      </c>
      <c r="E17" s="22">
        <v>1659</v>
      </c>
      <c r="F17" s="22">
        <v>120</v>
      </c>
      <c r="G17" s="22">
        <v>4314</v>
      </c>
      <c r="H17" s="22">
        <v>8553</v>
      </c>
      <c r="I17" s="19"/>
    </row>
    <row r="18" spans="1:9" ht="12" customHeight="1">
      <c r="A18" s="17" t="s">
        <v>12</v>
      </c>
      <c r="B18" s="22">
        <v>61777</v>
      </c>
      <c r="C18" s="22">
        <v>13195</v>
      </c>
      <c r="D18" s="22">
        <v>20957</v>
      </c>
      <c r="E18" s="22">
        <v>11925</v>
      </c>
      <c r="F18" s="22">
        <v>5813</v>
      </c>
      <c r="G18" s="22">
        <v>4995</v>
      </c>
      <c r="H18" s="22">
        <v>4892</v>
      </c>
      <c r="I18" s="19"/>
    </row>
    <row r="19" spans="1:9" ht="12" customHeight="1">
      <c r="A19" s="17" t="s">
        <v>13</v>
      </c>
      <c r="B19" s="22">
        <v>34474</v>
      </c>
      <c r="C19" s="22">
        <v>14858</v>
      </c>
      <c r="D19" s="22">
        <v>60</v>
      </c>
      <c r="E19" s="22">
        <v>10129</v>
      </c>
      <c r="F19" s="22">
        <v>921</v>
      </c>
      <c r="G19" s="22">
        <v>1537</v>
      </c>
      <c r="H19" s="22">
        <v>6969</v>
      </c>
      <c r="I19" s="19"/>
    </row>
    <row r="20" spans="1:9" ht="12" customHeight="1">
      <c r="A20" s="17" t="s">
        <v>14</v>
      </c>
      <c r="B20" s="22">
        <v>24893</v>
      </c>
      <c r="C20" s="22">
        <v>9068</v>
      </c>
      <c r="D20" s="22">
        <v>430</v>
      </c>
      <c r="E20" s="22">
        <v>5942</v>
      </c>
      <c r="F20" s="22">
        <v>6828</v>
      </c>
      <c r="G20" s="22">
        <v>2345</v>
      </c>
      <c r="H20" s="22">
        <v>280</v>
      </c>
      <c r="I20" s="19"/>
    </row>
    <row r="21" spans="1:9" ht="12" customHeight="1">
      <c r="A21" s="17" t="s">
        <v>15</v>
      </c>
      <c r="B21" s="22">
        <v>14308</v>
      </c>
      <c r="C21" s="22">
        <v>4354</v>
      </c>
      <c r="D21" s="22">
        <v>224</v>
      </c>
      <c r="E21" s="22">
        <v>3087</v>
      </c>
      <c r="F21" s="22">
        <v>2761</v>
      </c>
      <c r="G21" s="22">
        <v>3416</v>
      </c>
      <c r="H21" s="22">
        <v>466</v>
      </c>
      <c r="I21" s="19"/>
    </row>
    <row r="22" spans="1:9" ht="12" customHeight="1">
      <c r="A22" s="17" t="s">
        <v>16</v>
      </c>
      <c r="B22" s="22">
        <v>27863</v>
      </c>
      <c r="C22" s="22">
        <v>1306</v>
      </c>
      <c r="D22" s="22">
        <v>302</v>
      </c>
      <c r="E22" s="22">
        <v>19699</v>
      </c>
      <c r="F22" s="22">
        <v>3399</v>
      </c>
      <c r="G22" s="22">
        <v>1758</v>
      </c>
      <c r="H22" s="22">
        <v>1399</v>
      </c>
      <c r="I22" s="19"/>
    </row>
    <row r="23" spans="1:9" ht="12" customHeight="1">
      <c r="A23" s="17" t="s">
        <v>17</v>
      </c>
      <c r="B23" s="22">
        <v>36283</v>
      </c>
      <c r="C23" s="22">
        <v>7797</v>
      </c>
      <c r="D23" s="22">
        <v>4293</v>
      </c>
      <c r="E23" s="22">
        <v>6677</v>
      </c>
      <c r="F23" s="22">
        <v>6312</v>
      </c>
      <c r="G23" s="22">
        <v>2539</v>
      </c>
      <c r="H23" s="22">
        <v>8665</v>
      </c>
      <c r="I23" s="19"/>
    </row>
    <row r="24" spans="1:9" ht="12" customHeight="1">
      <c r="A24" s="17" t="s">
        <v>18</v>
      </c>
      <c r="B24" s="22">
        <v>99388</v>
      </c>
      <c r="C24" s="22">
        <v>20965</v>
      </c>
      <c r="D24" s="22">
        <v>2293</v>
      </c>
      <c r="E24" s="22">
        <v>23700</v>
      </c>
      <c r="F24" s="22">
        <v>6576</v>
      </c>
      <c r="G24" s="22">
        <v>19549</v>
      </c>
      <c r="H24" s="22">
        <v>26305</v>
      </c>
      <c r="I24" s="19"/>
    </row>
    <row r="25" spans="1:9" ht="12" customHeight="1">
      <c r="A25" s="17" t="s">
        <v>19</v>
      </c>
      <c r="B25" s="22">
        <v>75466</v>
      </c>
      <c r="C25" s="22">
        <v>8931</v>
      </c>
      <c r="D25" s="22">
        <v>6517</v>
      </c>
      <c r="E25" s="22">
        <v>33591</v>
      </c>
      <c r="F25" s="22">
        <v>11496</v>
      </c>
      <c r="G25" s="22">
        <v>2672</v>
      </c>
      <c r="H25" s="22">
        <v>12033</v>
      </c>
      <c r="I25" s="22">
        <v>226</v>
      </c>
    </row>
    <row r="26" spans="1:9" ht="12" customHeight="1">
      <c r="A26" s="17" t="s">
        <v>20</v>
      </c>
      <c r="B26" s="22">
        <v>8991</v>
      </c>
      <c r="C26" s="22">
        <v>3230</v>
      </c>
      <c r="D26" s="22">
        <v>62</v>
      </c>
      <c r="E26" s="22">
        <v>4169</v>
      </c>
      <c r="F26" s="22">
        <v>136</v>
      </c>
      <c r="G26" s="22">
        <v>1052</v>
      </c>
      <c r="H26" s="22">
        <v>342</v>
      </c>
      <c r="I26" s="19"/>
    </row>
    <row r="27" spans="1:9" ht="12" customHeight="1">
      <c r="A27" s="17" t="s">
        <v>21</v>
      </c>
      <c r="B27" s="22">
        <v>133822</v>
      </c>
      <c r="C27" s="22">
        <v>21671</v>
      </c>
      <c r="D27" s="22">
        <v>1069</v>
      </c>
      <c r="E27" s="22">
        <v>63782</v>
      </c>
      <c r="F27" s="22">
        <v>24208</v>
      </c>
      <c r="G27" s="22">
        <v>10762</v>
      </c>
      <c r="H27" s="22">
        <v>11720</v>
      </c>
      <c r="I27" s="22">
        <v>610</v>
      </c>
    </row>
    <row r="28" spans="1:9" ht="12" customHeight="1">
      <c r="A28" s="17" t="s">
        <v>22</v>
      </c>
      <c r="B28" s="22">
        <v>56691</v>
      </c>
      <c r="C28" s="22">
        <v>13732</v>
      </c>
      <c r="D28" s="22">
        <v>7041</v>
      </c>
      <c r="E28" s="22">
        <v>12852</v>
      </c>
      <c r="F28" s="22">
        <v>7771</v>
      </c>
      <c r="G28" s="22">
        <v>9270</v>
      </c>
      <c r="H28" s="22">
        <v>6025</v>
      </c>
      <c r="I28" s="19"/>
    </row>
    <row r="29" spans="1:9" ht="12" customHeight="1">
      <c r="A29" s="17" t="s">
        <v>23</v>
      </c>
      <c r="B29" s="22">
        <v>151131</v>
      </c>
      <c r="C29" s="22">
        <v>43538</v>
      </c>
      <c r="D29" s="22">
        <v>19169</v>
      </c>
      <c r="E29" s="22">
        <v>42043</v>
      </c>
      <c r="F29" s="22">
        <v>8865</v>
      </c>
      <c r="G29" s="22">
        <v>9862</v>
      </c>
      <c r="H29" s="22">
        <v>27654</v>
      </c>
      <c r="I29" s="19"/>
    </row>
    <row r="30" spans="1:9" ht="12" customHeight="1">
      <c r="A30" s="17" t="s">
        <v>24</v>
      </c>
      <c r="B30" s="22">
        <v>32211</v>
      </c>
      <c r="C30" s="22">
        <v>6383</v>
      </c>
      <c r="D30" s="22">
        <v>1578</v>
      </c>
      <c r="E30" s="22">
        <v>9559</v>
      </c>
      <c r="F30" s="22">
        <v>8030</v>
      </c>
      <c r="G30" s="22">
        <v>3456</v>
      </c>
      <c r="H30" s="22">
        <v>3205</v>
      </c>
      <c r="I30" s="19"/>
    </row>
    <row r="31" spans="1:9" ht="12" customHeight="1">
      <c r="A31" s="17" t="s">
        <v>25</v>
      </c>
      <c r="B31" s="22">
        <v>23215</v>
      </c>
      <c r="C31" s="22">
        <v>4381</v>
      </c>
      <c r="D31" s="22">
        <v>377</v>
      </c>
      <c r="E31" s="22">
        <v>5615</v>
      </c>
      <c r="F31" s="22">
        <v>2623</v>
      </c>
      <c r="G31" s="22">
        <v>6666</v>
      </c>
      <c r="H31" s="22">
        <v>3553</v>
      </c>
      <c r="I31" s="19"/>
    </row>
    <row r="32" spans="1:9" ht="12" customHeight="1">
      <c r="A32" s="17" t="s">
        <v>26</v>
      </c>
      <c r="B32" s="22">
        <v>23862</v>
      </c>
      <c r="C32" s="22">
        <v>4681</v>
      </c>
      <c r="D32" s="22">
        <v>44</v>
      </c>
      <c r="E32" s="22">
        <v>8250</v>
      </c>
      <c r="F32" s="22">
        <v>1969</v>
      </c>
      <c r="G32" s="22">
        <v>5101</v>
      </c>
      <c r="H32" s="22">
        <v>3817</v>
      </c>
      <c r="I32" s="19"/>
    </row>
    <row r="33" spans="1:9" ht="12" customHeight="1">
      <c r="A33" s="17" t="s">
        <v>27</v>
      </c>
      <c r="B33" s="22">
        <v>617337</v>
      </c>
      <c r="C33" s="22">
        <v>22782</v>
      </c>
      <c r="D33" s="22">
        <v>122194</v>
      </c>
      <c r="E33" s="22">
        <v>21907</v>
      </c>
      <c r="F33" s="22">
        <v>10956</v>
      </c>
      <c r="G33" s="22">
        <v>40798</v>
      </c>
      <c r="H33" s="22">
        <v>398700</v>
      </c>
      <c r="I33" s="19"/>
    </row>
    <row r="34" spans="1:9" ht="12" customHeight="1">
      <c r="A34" s="17" t="s">
        <v>28</v>
      </c>
      <c r="B34" s="22">
        <v>31370</v>
      </c>
      <c r="C34" s="22">
        <v>1507</v>
      </c>
      <c r="D34" s="22">
        <v>1391</v>
      </c>
      <c r="E34" s="22">
        <v>9171</v>
      </c>
      <c r="F34" s="22">
        <v>7855</v>
      </c>
      <c r="G34" s="22">
        <v>8516</v>
      </c>
      <c r="H34" s="22">
        <v>2930</v>
      </c>
      <c r="I34" s="19"/>
    </row>
    <row r="35" spans="1:9" ht="12" customHeight="1">
      <c r="A35" s="17" t="s">
        <v>29</v>
      </c>
      <c r="B35" s="22">
        <v>61835</v>
      </c>
      <c r="C35" s="22">
        <v>15994</v>
      </c>
      <c r="D35" s="22">
        <v>2187</v>
      </c>
      <c r="E35" s="22">
        <v>6576</v>
      </c>
      <c r="F35" s="22">
        <v>18132</v>
      </c>
      <c r="G35" s="22">
        <v>15839</v>
      </c>
      <c r="H35" s="22">
        <v>3107</v>
      </c>
      <c r="I35" s="19"/>
    </row>
    <row r="36" spans="1:9" ht="12" customHeight="1">
      <c r="A36" s="1" t="s">
        <v>44</v>
      </c>
      <c r="B36" s="20">
        <f>SUM(B6:B35)</f>
        <v>2123245</v>
      </c>
      <c r="C36" s="20">
        <f t="shared" ref="C36:I36" si="0">SUM(C6:C35)</f>
        <v>361322</v>
      </c>
      <c r="D36" s="20">
        <f t="shared" si="0"/>
        <v>265662</v>
      </c>
      <c r="E36" s="20">
        <f t="shared" si="0"/>
        <v>487208</v>
      </c>
      <c r="F36" s="20">
        <f t="shared" si="0"/>
        <v>199556</v>
      </c>
      <c r="G36" s="20">
        <f t="shared" si="0"/>
        <v>213734</v>
      </c>
      <c r="H36" s="20">
        <f t="shared" si="0"/>
        <v>594775</v>
      </c>
      <c r="I36" s="20">
        <f t="shared" si="0"/>
        <v>988</v>
      </c>
    </row>
    <row r="37" spans="1:9" ht="12" customHeight="1">
      <c r="A37" s="17" t="s">
        <v>30</v>
      </c>
      <c r="B37" s="22">
        <v>68</v>
      </c>
      <c r="C37" s="19"/>
      <c r="D37" s="19"/>
      <c r="E37" s="22">
        <v>68</v>
      </c>
      <c r="F37" s="19"/>
      <c r="G37" s="19"/>
      <c r="H37" s="19"/>
      <c r="I37" s="19"/>
    </row>
    <row r="38" spans="1:9" ht="12" customHeight="1">
      <c r="A38" s="17" t="s">
        <v>31</v>
      </c>
      <c r="B38" s="22">
        <v>97217</v>
      </c>
      <c r="C38" s="22">
        <v>18533</v>
      </c>
      <c r="D38" s="22">
        <v>32496</v>
      </c>
      <c r="E38" s="22">
        <v>11170</v>
      </c>
      <c r="F38" s="22">
        <v>4077</v>
      </c>
      <c r="G38" s="22">
        <v>23495</v>
      </c>
      <c r="H38" s="22">
        <v>7446</v>
      </c>
      <c r="I38" s="19"/>
    </row>
    <row r="39" spans="1:9" ht="12" customHeight="1">
      <c r="A39" s="17" t="s">
        <v>32</v>
      </c>
      <c r="B39" s="22">
        <v>116405</v>
      </c>
      <c r="C39" s="22">
        <v>28997</v>
      </c>
      <c r="D39" s="22">
        <v>25942</v>
      </c>
      <c r="E39" s="22">
        <v>22067</v>
      </c>
      <c r="F39" s="22">
        <v>5387</v>
      </c>
      <c r="G39" s="22">
        <v>11697</v>
      </c>
      <c r="H39" s="22">
        <v>22315</v>
      </c>
      <c r="I39" s="19"/>
    </row>
    <row r="40" spans="1:9" ht="12" customHeight="1">
      <c r="A40" s="17" t="s">
        <v>33</v>
      </c>
      <c r="B40" s="22">
        <v>20601</v>
      </c>
      <c r="C40" s="22">
        <v>5134</v>
      </c>
      <c r="D40" s="22">
        <v>1352</v>
      </c>
      <c r="E40" s="22">
        <v>3641</v>
      </c>
      <c r="F40" s="22">
        <v>1812</v>
      </c>
      <c r="G40" s="22">
        <v>5701</v>
      </c>
      <c r="H40" s="22">
        <v>2961</v>
      </c>
      <c r="I40" s="19"/>
    </row>
    <row r="41" spans="1:9" ht="12" customHeight="1">
      <c r="A41" s="1" t="s">
        <v>78</v>
      </c>
      <c r="B41" s="20">
        <f>SUM(B37:B40)</f>
        <v>234291</v>
      </c>
      <c r="C41" s="20">
        <f t="shared" ref="C41:I41" si="1">SUM(C37:C40)</f>
        <v>52664</v>
      </c>
      <c r="D41" s="20">
        <f t="shared" si="1"/>
        <v>59790</v>
      </c>
      <c r="E41" s="20">
        <f t="shared" si="1"/>
        <v>36946</v>
      </c>
      <c r="F41" s="20">
        <f t="shared" si="1"/>
        <v>11276</v>
      </c>
      <c r="G41" s="20">
        <f t="shared" si="1"/>
        <v>40893</v>
      </c>
      <c r="H41" s="20">
        <f t="shared" si="1"/>
        <v>32722</v>
      </c>
      <c r="I41" s="20">
        <f t="shared" si="1"/>
        <v>0</v>
      </c>
    </row>
    <row r="42" spans="1:9" ht="12" customHeight="1">
      <c r="A42" s="17" t="s">
        <v>34</v>
      </c>
      <c r="B42" s="22">
        <v>111044</v>
      </c>
      <c r="C42" s="22">
        <v>38807</v>
      </c>
      <c r="D42" s="22">
        <v>20178</v>
      </c>
      <c r="E42" s="22">
        <v>5379</v>
      </c>
      <c r="F42" s="22">
        <v>719</v>
      </c>
      <c r="G42" s="22">
        <v>15681</v>
      </c>
      <c r="H42" s="22">
        <v>30271</v>
      </c>
      <c r="I42" s="22">
        <v>9</v>
      </c>
    </row>
    <row r="43" spans="1:9" ht="12" customHeight="1">
      <c r="A43" s="17" t="s">
        <v>35</v>
      </c>
      <c r="B43" s="22">
        <v>33742</v>
      </c>
      <c r="C43" s="22">
        <v>9727</v>
      </c>
      <c r="D43" s="22">
        <v>14511</v>
      </c>
      <c r="E43" s="22">
        <v>4928</v>
      </c>
      <c r="F43" s="22">
        <v>2932</v>
      </c>
      <c r="G43" s="22">
        <v>1275</v>
      </c>
      <c r="H43" s="22">
        <v>369</v>
      </c>
      <c r="I43" s="19"/>
    </row>
    <row r="44" spans="1:9" ht="12" customHeight="1">
      <c r="A44" s="17" t="s">
        <v>36</v>
      </c>
      <c r="B44" s="22">
        <v>46526</v>
      </c>
      <c r="C44" s="22">
        <v>19446</v>
      </c>
      <c r="D44" s="22">
        <v>1193</v>
      </c>
      <c r="E44" s="22">
        <v>6562</v>
      </c>
      <c r="F44" s="22">
        <v>9620</v>
      </c>
      <c r="G44" s="22">
        <v>5198</v>
      </c>
      <c r="H44" s="22">
        <v>4407</v>
      </c>
      <c r="I44" s="22">
        <v>100</v>
      </c>
    </row>
    <row r="45" spans="1:9" ht="12" customHeight="1">
      <c r="A45" s="17" t="s">
        <v>37</v>
      </c>
      <c r="B45" s="22">
        <v>44592</v>
      </c>
      <c r="C45" s="22">
        <v>14938</v>
      </c>
      <c r="D45" s="22">
        <v>922</v>
      </c>
      <c r="E45" s="22">
        <v>16947</v>
      </c>
      <c r="F45" s="22">
        <v>2618</v>
      </c>
      <c r="G45" s="22">
        <v>4828</v>
      </c>
      <c r="H45" s="22">
        <v>4281</v>
      </c>
      <c r="I45" s="22">
        <v>58</v>
      </c>
    </row>
    <row r="46" spans="1:9" ht="12" customHeight="1">
      <c r="A46" s="17" t="s">
        <v>38</v>
      </c>
      <c r="B46" s="22">
        <v>58770</v>
      </c>
      <c r="C46" s="22">
        <v>10985</v>
      </c>
      <c r="D46" s="22">
        <v>17707</v>
      </c>
      <c r="E46" s="22">
        <v>14366</v>
      </c>
      <c r="F46" s="22">
        <v>8396</v>
      </c>
      <c r="G46" s="22">
        <v>4763</v>
      </c>
      <c r="H46" s="22">
        <v>1722</v>
      </c>
      <c r="I46" s="22">
        <v>831</v>
      </c>
    </row>
    <row r="47" spans="1:9" ht="12" customHeight="1">
      <c r="A47" s="17" t="s">
        <v>39</v>
      </c>
      <c r="B47" s="22">
        <v>114660</v>
      </c>
      <c r="C47" s="22">
        <v>16673</v>
      </c>
      <c r="D47" s="22">
        <v>21104</v>
      </c>
      <c r="E47" s="22">
        <v>27789</v>
      </c>
      <c r="F47" s="22">
        <v>13280</v>
      </c>
      <c r="G47" s="22">
        <v>10173</v>
      </c>
      <c r="H47" s="22">
        <v>23226</v>
      </c>
      <c r="I47" s="22">
        <v>2415</v>
      </c>
    </row>
    <row r="48" spans="1:9" ht="12" customHeight="1">
      <c r="A48" s="17" t="s">
        <v>40</v>
      </c>
      <c r="B48" s="22">
        <v>55704</v>
      </c>
      <c r="C48" s="22">
        <v>22739</v>
      </c>
      <c r="D48" s="22">
        <v>5338</v>
      </c>
      <c r="E48" s="22">
        <v>10181</v>
      </c>
      <c r="F48" s="22">
        <v>3470</v>
      </c>
      <c r="G48" s="22">
        <v>8821</v>
      </c>
      <c r="H48" s="22">
        <v>5154</v>
      </c>
      <c r="I48" s="22">
        <v>1</v>
      </c>
    </row>
    <row r="49" spans="1:9" ht="12" customHeight="1">
      <c r="A49" s="17" t="s">
        <v>41</v>
      </c>
      <c r="B49" s="22">
        <v>141419</v>
      </c>
      <c r="C49" s="22">
        <v>31318</v>
      </c>
      <c r="D49" s="22">
        <v>60414</v>
      </c>
      <c r="E49" s="22">
        <v>12269</v>
      </c>
      <c r="F49" s="22">
        <v>3935</v>
      </c>
      <c r="G49" s="22">
        <v>12162</v>
      </c>
      <c r="H49" s="22">
        <v>15289</v>
      </c>
      <c r="I49" s="22">
        <v>6032</v>
      </c>
    </row>
    <row r="50" spans="1:9" ht="12" customHeight="1">
      <c r="A50" s="17" t="s">
        <v>42</v>
      </c>
      <c r="B50" s="22">
        <v>83198</v>
      </c>
      <c r="C50" s="22">
        <v>21382</v>
      </c>
      <c r="D50" s="22">
        <v>23380</v>
      </c>
      <c r="E50" s="22">
        <v>14281</v>
      </c>
      <c r="F50" s="22">
        <v>2446</v>
      </c>
      <c r="G50" s="22">
        <v>13669</v>
      </c>
      <c r="H50" s="22">
        <v>7714</v>
      </c>
      <c r="I50" s="22">
        <v>326</v>
      </c>
    </row>
    <row r="51" spans="1:9" ht="12" customHeight="1">
      <c r="A51" s="21" t="s">
        <v>43</v>
      </c>
      <c r="B51" s="22">
        <v>48250</v>
      </c>
      <c r="C51" s="22">
        <v>13466</v>
      </c>
      <c r="D51" s="22">
        <v>12020</v>
      </c>
      <c r="E51" s="22">
        <v>5697</v>
      </c>
      <c r="F51" s="22">
        <v>5279</v>
      </c>
      <c r="G51" s="22">
        <v>7693</v>
      </c>
      <c r="H51" s="22">
        <v>2637</v>
      </c>
      <c r="I51" s="22">
        <v>1458</v>
      </c>
    </row>
    <row r="52" spans="1:9" ht="12" customHeight="1">
      <c r="A52" s="3" t="s">
        <v>64</v>
      </c>
      <c r="B52" s="3">
        <f>SUM(B42:B51)</f>
        <v>737905</v>
      </c>
      <c r="C52" s="3">
        <f t="shared" ref="C52:I52" si="2">SUM(C42:C51)</f>
        <v>199481</v>
      </c>
      <c r="D52" s="3">
        <f t="shared" si="2"/>
        <v>176767</v>
      </c>
      <c r="E52" s="3">
        <f t="shared" si="2"/>
        <v>118399</v>
      </c>
      <c r="F52" s="3">
        <f t="shared" si="2"/>
        <v>52695</v>
      </c>
      <c r="G52" s="3">
        <f t="shared" si="2"/>
        <v>84263</v>
      </c>
      <c r="H52" s="3">
        <f t="shared" si="2"/>
        <v>95070</v>
      </c>
      <c r="I52" s="3">
        <f t="shared" si="2"/>
        <v>11230</v>
      </c>
    </row>
    <row r="53" spans="1:9" ht="12" customHeight="1">
      <c r="A53" s="3" t="s">
        <v>65</v>
      </c>
      <c r="B53" s="3">
        <f>SUM(B36,B41,B52)</f>
        <v>3095441</v>
      </c>
      <c r="C53" s="3">
        <f t="shared" ref="C53:I53" si="3">SUM(C36,C41,C52)</f>
        <v>613467</v>
      </c>
      <c r="D53" s="3">
        <f t="shared" si="3"/>
        <v>502219</v>
      </c>
      <c r="E53" s="3">
        <f t="shared" si="3"/>
        <v>642553</v>
      </c>
      <c r="F53" s="3">
        <f t="shared" si="3"/>
        <v>263527</v>
      </c>
      <c r="G53" s="3">
        <f t="shared" si="3"/>
        <v>338890</v>
      </c>
      <c r="H53" s="3">
        <f t="shared" si="3"/>
        <v>722567</v>
      </c>
      <c r="I53" s="3">
        <f t="shared" si="3"/>
        <v>12218</v>
      </c>
    </row>
  </sheetData>
  <mergeCells count="5">
    <mergeCell ref="A1:I1"/>
    <mergeCell ref="A4:A5"/>
    <mergeCell ref="B4:B5"/>
    <mergeCell ref="C4:I4"/>
    <mergeCell ref="F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N53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K2" sqref="K2"/>
    </sheetView>
  </sheetViews>
  <sheetFormatPr defaultRowHeight="15"/>
  <cols>
    <col min="1" max="1" width="15.140625" customWidth="1"/>
    <col min="5" max="5" width="13.140625" customWidth="1"/>
    <col min="7" max="7" width="7.85546875" customWidth="1"/>
    <col min="10" max="10" width="9.85546875" customWidth="1"/>
    <col min="13" max="13" width="7.42578125" customWidth="1"/>
    <col min="14" max="14" width="7.28515625" customWidth="1"/>
  </cols>
  <sheetData>
    <row r="1" spans="1:14" s="11" customFormat="1" ht="17.25">
      <c r="B1" s="57" t="s">
        <v>111</v>
      </c>
      <c r="C1" s="57"/>
      <c r="D1" s="57"/>
      <c r="E1" s="57"/>
      <c r="F1" s="57"/>
      <c r="G1" s="57"/>
      <c r="H1" s="57"/>
      <c r="I1" s="12"/>
      <c r="J1" s="12"/>
      <c r="K1" s="63" t="s">
        <v>115</v>
      </c>
      <c r="L1" s="63"/>
      <c r="M1" s="63"/>
      <c r="N1" s="63"/>
    </row>
    <row r="3" spans="1:14" ht="13.5" customHeight="1">
      <c r="A3" s="58" t="s">
        <v>99</v>
      </c>
      <c r="B3" s="31" t="s">
        <v>97</v>
      </c>
      <c r="C3" s="32"/>
      <c r="D3" s="32"/>
      <c r="E3" s="33"/>
      <c r="F3" s="45" t="s">
        <v>98</v>
      </c>
      <c r="G3" s="46"/>
      <c r="H3" s="46"/>
      <c r="I3" s="46"/>
      <c r="J3" s="46"/>
      <c r="K3" s="46"/>
      <c r="L3" s="66"/>
      <c r="M3" s="47" t="s">
        <v>105</v>
      </c>
      <c r="N3" s="48"/>
    </row>
    <row r="4" spans="1:14" ht="19.5" customHeight="1">
      <c r="A4" s="68"/>
      <c r="B4" s="34"/>
      <c r="C4" s="35"/>
      <c r="D4" s="35"/>
      <c r="E4" s="36"/>
      <c r="F4" s="53" t="s">
        <v>92</v>
      </c>
      <c r="G4" s="53" t="s">
        <v>91</v>
      </c>
      <c r="H4" s="53" t="s">
        <v>103</v>
      </c>
      <c r="I4" s="53" t="s">
        <v>95</v>
      </c>
      <c r="J4" s="53" t="s">
        <v>94</v>
      </c>
      <c r="K4" s="53" t="s">
        <v>104</v>
      </c>
      <c r="L4" s="53" t="s">
        <v>96</v>
      </c>
      <c r="M4" s="49"/>
      <c r="N4" s="50"/>
    </row>
    <row r="5" spans="1:14" ht="14.25" customHeight="1">
      <c r="A5" s="69"/>
      <c r="B5" s="10" t="s">
        <v>100</v>
      </c>
      <c r="C5" s="10" t="s">
        <v>101</v>
      </c>
      <c r="D5" s="10" t="s">
        <v>102</v>
      </c>
      <c r="E5" s="10" t="s">
        <v>110</v>
      </c>
      <c r="F5" s="54"/>
      <c r="G5" s="54"/>
      <c r="H5" s="54"/>
      <c r="I5" s="54"/>
      <c r="J5" s="54"/>
      <c r="K5" s="54"/>
      <c r="L5" s="54"/>
      <c r="M5" s="4" t="s">
        <v>106</v>
      </c>
      <c r="N5" s="4" t="s">
        <v>107</v>
      </c>
    </row>
    <row r="6" spans="1:14" ht="12" customHeight="1">
      <c r="A6" s="23" t="s">
        <v>0</v>
      </c>
      <c r="B6" s="18">
        <v>820</v>
      </c>
      <c r="C6" s="18">
        <v>2481</v>
      </c>
      <c r="D6" s="18">
        <v>14224</v>
      </c>
      <c r="E6" s="18">
        <v>840</v>
      </c>
      <c r="F6" s="18">
        <v>5696</v>
      </c>
      <c r="G6" s="18">
        <v>3700</v>
      </c>
      <c r="H6" s="18">
        <v>547</v>
      </c>
      <c r="I6" s="18">
        <v>788</v>
      </c>
      <c r="J6" s="18">
        <v>1113</v>
      </c>
      <c r="K6" s="18">
        <v>2380</v>
      </c>
      <c r="L6" s="19"/>
      <c r="M6" s="19"/>
      <c r="N6" s="19"/>
    </row>
    <row r="7" spans="1:14" ht="12" customHeight="1">
      <c r="A7" s="24" t="s">
        <v>1</v>
      </c>
      <c r="B7" s="18">
        <v>2482</v>
      </c>
      <c r="C7" s="18">
        <v>5828</v>
      </c>
      <c r="D7" s="18">
        <v>63034</v>
      </c>
      <c r="E7" s="18">
        <v>1002</v>
      </c>
      <c r="F7" s="18">
        <v>22212</v>
      </c>
      <c r="G7" s="18">
        <v>895</v>
      </c>
      <c r="H7" s="18">
        <v>18529</v>
      </c>
      <c r="I7" s="18">
        <v>1933</v>
      </c>
      <c r="J7" s="18">
        <v>10445</v>
      </c>
      <c r="K7" s="18">
        <v>9020</v>
      </c>
      <c r="L7" s="19"/>
      <c r="M7" s="19"/>
      <c r="N7" s="19"/>
    </row>
    <row r="8" spans="1:14" ht="12" customHeight="1">
      <c r="A8" s="24" t="s">
        <v>2</v>
      </c>
      <c r="B8" s="18">
        <v>1576</v>
      </c>
      <c r="C8" s="18">
        <v>3688</v>
      </c>
      <c r="D8" s="18">
        <v>36908</v>
      </c>
      <c r="E8" s="18">
        <v>3438</v>
      </c>
      <c r="F8" s="18">
        <v>19945</v>
      </c>
      <c r="G8" s="18">
        <v>1063</v>
      </c>
      <c r="H8" s="18">
        <v>2338</v>
      </c>
      <c r="I8" s="18">
        <v>2835</v>
      </c>
      <c r="J8" s="18">
        <v>4540</v>
      </c>
      <c r="K8" s="18">
        <v>6035</v>
      </c>
      <c r="L8" s="18">
        <v>152</v>
      </c>
      <c r="M8" s="19"/>
      <c r="N8" s="19"/>
    </row>
    <row r="9" spans="1:14" ht="12" customHeight="1">
      <c r="A9" s="24" t="s">
        <v>3</v>
      </c>
      <c r="B9" s="18">
        <v>1395</v>
      </c>
      <c r="C9" s="18">
        <v>2363</v>
      </c>
      <c r="D9" s="18">
        <v>17690</v>
      </c>
      <c r="E9" s="18">
        <v>2652</v>
      </c>
      <c r="F9" s="18">
        <v>3567</v>
      </c>
      <c r="G9" s="18">
        <v>1397</v>
      </c>
      <c r="H9" s="18">
        <v>5635</v>
      </c>
      <c r="I9" s="18">
        <v>1202</v>
      </c>
      <c r="J9" s="18">
        <v>3169</v>
      </c>
      <c r="K9" s="18">
        <v>2720</v>
      </c>
      <c r="L9" s="19"/>
      <c r="M9" s="19"/>
      <c r="N9" s="19"/>
    </row>
    <row r="10" spans="1:14" ht="12" customHeight="1">
      <c r="A10" s="24" t="s">
        <v>4</v>
      </c>
      <c r="B10" s="18">
        <v>1240</v>
      </c>
      <c r="C10" s="18">
        <v>2534</v>
      </c>
      <c r="D10" s="18">
        <v>20089</v>
      </c>
      <c r="E10" s="18">
        <v>1709</v>
      </c>
      <c r="F10" s="18">
        <v>12722</v>
      </c>
      <c r="G10" s="18">
        <v>383</v>
      </c>
      <c r="H10" s="18">
        <v>4795</v>
      </c>
      <c r="I10" s="18">
        <v>419</v>
      </c>
      <c r="J10" s="18">
        <v>878</v>
      </c>
      <c r="K10" s="18">
        <v>892</v>
      </c>
      <c r="L10" s="19"/>
      <c r="M10" s="19"/>
      <c r="N10" s="19"/>
    </row>
    <row r="11" spans="1:14" ht="12" customHeight="1">
      <c r="A11" s="24" t="s">
        <v>5</v>
      </c>
      <c r="B11" s="18">
        <v>1160</v>
      </c>
      <c r="C11" s="18">
        <v>2601</v>
      </c>
      <c r="D11" s="18">
        <v>8988</v>
      </c>
      <c r="E11" s="18">
        <v>1380</v>
      </c>
      <c r="F11" s="18">
        <v>3991</v>
      </c>
      <c r="G11" s="18">
        <v>6</v>
      </c>
      <c r="H11" s="18">
        <v>36</v>
      </c>
      <c r="I11" s="18">
        <v>1684</v>
      </c>
      <c r="J11" s="18">
        <v>911</v>
      </c>
      <c r="K11" s="18">
        <v>2360</v>
      </c>
      <c r="L11" s="19"/>
      <c r="M11" s="19"/>
      <c r="N11" s="19"/>
    </row>
    <row r="12" spans="1:14" ht="12" customHeight="1">
      <c r="A12" s="24" t="s">
        <v>6</v>
      </c>
      <c r="B12" s="18">
        <v>2688</v>
      </c>
      <c r="C12" s="18">
        <v>6517</v>
      </c>
      <c r="D12" s="18">
        <v>56438</v>
      </c>
      <c r="E12" s="18">
        <v>1309</v>
      </c>
      <c r="F12" s="18">
        <v>11426</v>
      </c>
      <c r="G12" s="18">
        <v>11870</v>
      </c>
      <c r="H12" s="18">
        <v>5288</v>
      </c>
      <c r="I12" s="18">
        <v>3083</v>
      </c>
      <c r="J12" s="18">
        <v>8619</v>
      </c>
      <c r="K12" s="18">
        <v>16152</v>
      </c>
      <c r="L12" s="19"/>
      <c r="M12" s="19"/>
      <c r="N12" s="18">
        <v>87</v>
      </c>
    </row>
    <row r="13" spans="1:14" ht="12" customHeight="1">
      <c r="A13" s="24" t="s">
        <v>7</v>
      </c>
      <c r="B13" s="18">
        <v>2180</v>
      </c>
      <c r="C13" s="18">
        <v>6105</v>
      </c>
      <c r="D13" s="18">
        <v>84518</v>
      </c>
      <c r="E13" s="18">
        <v>5</v>
      </c>
      <c r="F13" s="18">
        <v>44984</v>
      </c>
      <c r="G13" s="18">
        <v>719</v>
      </c>
      <c r="H13" s="18">
        <v>4248</v>
      </c>
      <c r="I13" s="18">
        <v>4016</v>
      </c>
      <c r="J13" s="18">
        <v>3047</v>
      </c>
      <c r="K13" s="18">
        <v>27504</v>
      </c>
      <c r="L13" s="19"/>
      <c r="M13" s="19"/>
      <c r="N13" s="19"/>
    </row>
    <row r="14" spans="1:14" ht="12" customHeight="1">
      <c r="A14" s="24" t="s">
        <v>8</v>
      </c>
      <c r="B14" s="18">
        <v>820</v>
      </c>
      <c r="C14" s="18">
        <v>1871</v>
      </c>
      <c r="D14" s="18">
        <v>29529</v>
      </c>
      <c r="E14" s="18">
        <v>4567</v>
      </c>
      <c r="F14" s="18">
        <v>4641</v>
      </c>
      <c r="G14" s="18">
        <v>4820</v>
      </c>
      <c r="H14" s="18">
        <v>459</v>
      </c>
      <c r="I14" s="18">
        <v>4706</v>
      </c>
      <c r="J14" s="18">
        <v>4260</v>
      </c>
      <c r="K14" s="18">
        <v>10643</v>
      </c>
      <c r="L14" s="19"/>
      <c r="M14" s="19"/>
      <c r="N14" s="19"/>
    </row>
    <row r="15" spans="1:14" ht="12" customHeight="1">
      <c r="A15" s="24" t="s">
        <v>9</v>
      </c>
      <c r="B15" s="18">
        <v>776</v>
      </c>
      <c r="C15" s="18">
        <v>1708</v>
      </c>
      <c r="D15" s="18">
        <v>43463</v>
      </c>
      <c r="E15" s="19"/>
      <c r="F15" s="18">
        <v>2801</v>
      </c>
      <c r="G15" s="18">
        <v>1768</v>
      </c>
      <c r="H15" s="18">
        <v>33</v>
      </c>
      <c r="I15" s="18">
        <v>16928</v>
      </c>
      <c r="J15" s="18">
        <v>1629</v>
      </c>
      <c r="K15" s="18">
        <v>20304</v>
      </c>
      <c r="L15" s="19"/>
      <c r="M15" s="19"/>
      <c r="N15" s="19"/>
    </row>
    <row r="16" spans="1:14" ht="12" customHeight="1">
      <c r="A16" s="24" t="s">
        <v>10</v>
      </c>
      <c r="B16" s="18">
        <v>1405</v>
      </c>
      <c r="C16" s="18">
        <v>2987</v>
      </c>
      <c r="D16" s="18">
        <v>41064</v>
      </c>
      <c r="E16" s="18">
        <v>916</v>
      </c>
      <c r="F16" s="18">
        <v>16758</v>
      </c>
      <c r="G16" s="18">
        <v>4146</v>
      </c>
      <c r="H16" s="18">
        <v>2391</v>
      </c>
      <c r="I16" s="18">
        <v>13432</v>
      </c>
      <c r="J16" s="18">
        <v>2145</v>
      </c>
      <c r="K16" s="18">
        <v>2192</v>
      </c>
      <c r="L16" s="19"/>
      <c r="M16" s="19"/>
      <c r="N16" s="19"/>
    </row>
    <row r="17" spans="1:14" ht="12" customHeight="1">
      <c r="A17" s="24" t="s">
        <v>11</v>
      </c>
      <c r="B17" s="18">
        <v>623</v>
      </c>
      <c r="C17" s="18">
        <v>1349</v>
      </c>
      <c r="D17" s="18">
        <v>34621</v>
      </c>
      <c r="E17" s="18">
        <v>4003</v>
      </c>
      <c r="F17" s="18">
        <v>1652</v>
      </c>
      <c r="G17" s="18">
        <v>2896</v>
      </c>
      <c r="H17" s="18">
        <v>120</v>
      </c>
      <c r="I17" s="18">
        <v>8512</v>
      </c>
      <c r="J17" s="18">
        <v>3766</v>
      </c>
      <c r="K17" s="18">
        <v>17675</v>
      </c>
      <c r="L17" s="19"/>
      <c r="M17" s="18">
        <v>33</v>
      </c>
      <c r="N17" s="18">
        <v>45</v>
      </c>
    </row>
    <row r="18" spans="1:14" ht="12" customHeight="1">
      <c r="A18" s="24" t="s">
        <v>12</v>
      </c>
      <c r="B18" s="18">
        <v>1782</v>
      </c>
      <c r="C18" s="18">
        <v>3644</v>
      </c>
      <c r="D18" s="18">
        <v>34261</v>
      </c>
      <c r="E18" s="19"/>
      <c r="F18" s="18">
        <v>7910</v>
      </c>
      <c r="G18" s="18">
        <v>8474</v>
      </c>
      <c r="H18" s="18">
        <v>3471</v>
      </c>
      <c r="I18" s="18">
        <v>2863</v>
      </c>
      <c r="J18" s="18">
        <v>2766</v>
      </c>
      <c r="K18" s="18">
        <v>8777</v>
      </c>
      <c r="L18" s="19"/>
      <c r="M18" s="19"/>
      <c r="N18" s="19"/>
    </row>
    <row r="19" spans="1:14" ht="12" customHeight="1">
      <c r="A19" s="24" t="s">
        <v>13</v>
      </c>
      <c r="B19" s="18">
        <v>1905</v>
      </c>
      <c r="C19" s="18">
        <v>4425</v>
      </c>
      <c r="D19" s="18">
        <v>30048</v>
      </c>
      <c r="E19" s="18">
        <v>16455</v>
      </c>
      <c r="F19" s="18">
        <v>8972</v>
      </c>
      <c r="G19" s="18">
        <v>60</v>
      </c>
      <c r="H19" s="18">
        <v>721</v>
      </c>
      <c r="I19" s="18">
        <v>6372</v>
      </c>
      <c r="J19" s="18">
        <v>1213</v>
      </c>
      <c r="K19" s="18">
        <v>12710</v>
      </c>
      <c r="L19" s="19"/>
      <c r="M19" s="19"/>
      <c r="N19" s="19"/>
    </row>
    <row r="20" spans="1:14" ht="12" customHeight="1">
      <c r="A20" s="24" t="s">
        <v>14</v>
      </c>
      <c r="B20" s="18">
        <v>1714</v>
      </c>
      <c r="C20" s="18">
        <v>5034</v>
      </c>
      <c r="D20" s="18">
        <v>20062</v>
      </c>
      <c r="E20" s="18">
        <v>1654</v>
      </c>
      <c r="F20" s="18">
        <v>5896</v>
      </c>
      <c r="G20" s="18">
        <v>425</v>
      </c>
      <c r="H20" s="18">
        <v>5342</v>
      </c>
      <c r="I20" s="18">
        <v>270</v>
      </c>
      <c r="J20" s="18">
        <v>1142</v>
      </c>
      <c r="K20" s="18">
        <v>6987</v>
      </c>
      <c r="L20" s="19"/>
      <c r="M20" s="19"/>
      <c r="N20" s="19"/>
    </row>
    <row r="21" spans="1:14" ht="12" customHeight="1">
      <c r="A21" s="24" t="s">
        <v>15</v>
      </c>
      <c r="B21" s="18">
        <v>658</v>
      </c>
      <c r="C21" s="18">
        <v>1109</v>
      </c>
      <c r="D21" s="18">
        <v>13654</v>
      </c>
      <c r="E21" s="18">
        <v>3039</v>
      </c>
      <c r="F21" s="18">
        <v>3009</v>
      </c>
      <c r="G21" s="18">
        <v>210</v>
      </c>
      <c r="H21" s="18">
        <v>2682</v>
      </c>
      <c r="I21" s="18">
        <v>452</v>
      </c>
      <c r="J21" s="18">
        <v>3182</v>
      </c>
      <c r="K21" s="18">
        <v>4119</v>
      </c>
      <c r="L21" s="19"/>
      <c r="M21" s="19"/>
      <c r="N21" s="19"/>
    </row>
    <row r="22" spans="1:14" ht="12" customHeight="1">
      <c r="A22" s="24" t="s">
        <v>16</v>
      </c>
      <c r="B22" s="18">
        <v>1453</v>
      </c>
      <c r="C22" s="18">
        <v>4505</v>
      </c>
      <c r="D22" s="18">
        <v>18153</v>
      </c>
      <c r="E22" s="18">
        <v>633</v>
      </c>
      <c r="F22" s="18">
        <v>13054</v>
      </c>
      <c r="G22" s="18">
        <v>160</v>
      </c>
      <c r="H22" s="18">
        <v>1547</v>
      </c>
      <c r="I22" s="18">
        <v>1135</v>
      </c>
      <c r="J22" s="18">
        <v>1128</v>
      </c>
      <c r="K22" s="18">
        <v>1129</v>
      </c>
      <c r="L22" s="19"/>
      <c r="M22" s="19"/>
      <c r="N22" s="19"/>
    </row>
    <row r="23" spans="1:14" ht="12" customHeight="1">
      <c r="A23" s="24" t="s">
        <v>17</v>
      </c>
      <c r="B23" s="18">
        <v>1969</v>
      </c>
      <c r="C23" s="18">
        <v>4972</v>
      </c>
      <c r="D23" s="18">
        <v>29984</v>
      </c>
      <c r="E23" s="18">
        <v>12270</v>
      </c>
      <c r="F23" s="18">
        <v>6118</v>
      </c>
      <c r="G23" s="18">
        <v>1224</v>
      </c>
      <c r="H23" s="18">
        <v>4255</v>
      </c>
      <c r="I23" s="18">
        <v>8529</v>
      </c>
      <c r="J23" s="18">
        <v>2333</v>
      </c>
      <c r="K23" s="18">
        <v>7525</v>
      </c>
      <c r="L23" s="19"/>
      <c r="M23" s="19"/>
      <c r="N23" s="19"/>
    </row>
    <row r="24" spans="1:14" ht="12" customHeight="1">
      <c r="A24" s="24" t="s">
        <v>18</v>
      </c>
      <c r="B24" s="18">
        <v>2655</v>
      </c>
      <c r="C24" s="18">
        <v>5046</v>
      </c>
      <c r="D24" s="18">
        <v>79241</v>
      </c>
      <c r="E24" s="18">
        <v>7542</v>
      </c>
      <c r="F24" s="18">
        <v>20409</v>
      </c>
      <c r="G24" s="18">
        <v>271</v>
      </c>
      <c r="H24" s="18">
        <v>4757</v>
      </c>
      <c r="I24" s="18">
        <v>24276</v>
      </c>
      <c r="J24" s="18">
        <v>15831</v>
      </c>
      <c r="K24" s="18">
        <v>13697</v>
      </c>
      <c r="L24" s="19"/>
      <c r="M24" s="19"/>
      <c r="N24" s="19"/>
    </row>
    <row r="25" spans="1:14" ht="12" customHeight="1">
      <c r="A25" s="24" t="s">
        <v>19</v>
      </c>
      <c r="B25" s="18">
        <v>2518</v>
      </c>
      <c r="C25" s="18">
        <v>6813</v>
      </c>
      <c r="D25" s="18">
        <v>66147</v>
      </c>
      <c r="E25" s="18">
        <v>2643</v>
      </c>
      <c r="F25" s="18">
        <v>33440</v>
      </c>
      <c r="G25" s="18">
        <v>1447</v>
      </c>
      <c r="H25" s="18">
        <v>10614</v>
      </c>
      <c r="I25" s="18">
        <v>11799</v>
      </c>
      <c r="J25" s="18">
        <v>2326</v>
      </c>
      <c r="K25" s="18">
        <v>6519</v>
      </c>
      <c r="L25" s="18">
        <v>2</v>
      </c>
      <c r="M25" s="18">
        <v>50</v>
      </c>
      <c r="N25" s="18">
        <v>116</v>
      </c>
    </row>
    <row r="26" spans="1:14" ht="12" customHeight="1">
      <c r="A26" s="24" t="s">
        <v>20</v>
      </c>
      <c r="B26" s="18">
        <v>515</v>
      </c>
      <c r="C26" s="18">
        <v>1322</v>
      </c>
      <c r="D26" s="18">
        <v>6887</v>
      </c>
      <c r="E26" s="18">
        <v>2350</v>
      </c>
      <c r="F26" s="18">
        <v>2088</v>
      </c>
      <c r="G26" s="18">
        <v>62</v>
      </c>
      <c r="H26" s="18">
        <v>135</v>
      </c>
      <c r="I26" s="18">
        <v>342</v>
      </c>
      <c r="J26" s="18">
        <v>1050</v>
      </c>
      <c r="K26" s="18">
        <v>3210</v>
      </c>
      <c r="L26" s="19"/>
      <c r="M26" s="19"/>
      <c r="N26" s="19"/>
    </row>
    <row r="27" spans="1:14" ht="12" customHeight="1">
      <c r="A27" s="24" t="s">
        <v>21</v>
      </c>
      <c r="B27" s="18">
        <v>3009</v>
      </c>
      <c r="C27" s="18">
        <v>6258</v>
      </c>
      <c r="D27" s="18">
        <v>86795</v>
      </c>
      <c r="E27" s="18">
        <v>5754</v>
      </c>
      <c r="F27" s="18">
        <v>36979</v>
      </c>
      <c r="G27" s="18">
        <v>792</v>
      </c>
      <c r="H27" s="18">
        <v>17973</v>
      </c>
      <c r="I27" s="18">
        <v>3772</v>
      </c>
      <c r="J27" s="18">
        <v>8183</v>
      </c>
      <c r="K27" s="18">
        <v>18497</v>
      </c>
      <c r="L27" s="18">
        <v>599</v>
      </c>
      <c r="M27" s="19"/>
      <c r="N27" s="19"/>
    </row>
    <row r="28" spans="1:14" ht="12" customHeight="1">
      <c r="A28" s="24" t="s">
        <v>22</v>
      </c>
      <c r="B28" s="18">
        <v>2108</v>
      </c>
      <c r="C28" s="18">
        <v>4148</v>
      </c>
      <c r="D28" s="18">
        <v>42712</v>
      </c>
      <c r="E28" s="18">
        <v>2692</v>
      </c>
      <c r="F28" s="18">
        <v>9243</v>
      </c>
      <c r="G28" s="18">
        <v>5590</v>
      </c>
      <c r="H28" s="18">
        <v>3981</v>
      </c>
      <c r="I28" s="18">
        <v>4790</v>
      </c>
      <c r="J28" s="18">
        <v>7361</v>
      </c>
      <c r="K28" s="18">
        <v>11747</v>
      </c>
      <c r="L28" s="19"/>
      <c r="M28" s="18">
        <v>123</v>
      </c>
      <c r="N28" s="18">
        <v>93</v>
      </c>
    </row>
    <row r="29" spans="1:14" ht="12" customHeight="1">
      <c r="A29" s="24" t="s">
        <v>23</v>
      </c>
      <c r="B29" s="18">
        <v>2569</v>
      </c>
      <c r="C29" s="18">
        <v>4765</v>
      </c>
      <c r="D29" s="18">
        <v>97049</v>
      </c>
      <c r="E29" s="18">
        <v>10790</v>
      </c>
      <c r="F29" s="18">
        <v>30566</v>
      </c>
      <c r="G29" s="18">
        <v>7228</v>
      </c>
      <c r="H29" s="18">
        <v>5074</v>
      </c>
      <c r="I29" s="18">
        <v>14427</v>
      </c>
      <c r="J29" s="18">
        <v>6283</v>
      </c>
      <c r="K29" s="18">
        <v>33471</v>
      </c>
      <c r="L29" s="19"/>
      <c r="M29" s="18">
        <v>56</v>
      </c>
      <c r="N29" s="18">
        <v>54</v>
      </c>
    </row>
    <row r="30" spans="1:14" ht="12" customHeight="1">
      <c r="A30" s="24" t="s">
        <v>24</v>
      </c>
      <c r="B30" s="18">
        <v>1102</v>
      </c>
      <c r="C30" s="18">
        <v>2395</v>
      </c>
      <c r="D30" s="18">
        <v>23608</v>
      </c>
      <c r="E30" s="18">
        <v>1920</v>
      </c>
      <c r="F30" s="18">
        <v>7224</v>
      </c>
      <c r="G30" s="18">
        <v>993</v>
      </c>
      <c r="H30" s="18">
        <v>4925</v>
      </c>
      <c r="I30" s="18">
        <v>2896</v>
      </c>
      <c r="J30" s="18">
        <v>2330</v>
      </c>
      <c r="K30" s="18">
        <v>5240</v>
      </c>
      <c r="L30" s="19"/>
      <c r="M30" s="19"/>
      <c r="N30" s="19"/>
    </row>
    <row r="31" spans="1:14" ht="12" customHeight="1">
      <c r="A31" s="24" t="s">
        <v>25</v>
      </c>
      <c r="B31" s="18">
        <v>1180</v>
      </c>
      <c r="C31" s="18">
        <v>2668</v>
      </c>
      <c r="D31" s="18">
        <v>19098</v>
      </c>
      <c r="E31" s="18">
        <v>2306</v>
      </c>
      <c r="F31" s="18">
        <v>4521</v>
      </c>
      <c r="G31" s="18">
        <v>356</v>
      </c>
      <c r="H31" s="18">
        <v>1789</v>
      </c>
      <c r="I31" s="18">
        <v>2553</v>
      </c>
      <c r="J31" s="18">
        <v>5575</v>
      </c>
      <c r="K31" s="18">
        <v>4304</v>
      </c>
      <c r="L31" s="19"/>
      <c r="M31" s="19"/>
      <c r="N31" s="19"/>
    </row>
    <row r="32" spans="1:14" ht="12" customHeight="1">
      <c r="A32" s="24" t="s">
        <v>26</v>
      </c>
      <c r="B32" s="18">
        <v>1292</v>
      </c>
      <c r="C32" s="18">
        <v>2694</v>
      </c>
      <c r="D32" s="18">
        <v>17507</v>
      </c>
      <c r="E32" s="18">
        <v>2539</v>
      </c>
      <c r="F32" s="18">
        <v>5973</v>
      </c>
      <c r="G32" s="18">
        <v>28</v>
      </c>
      <c r="H32" s="18">
        <v>960</v>
      </c>
      <c r="I32" s="18">
        <v>2867</v>
      </c>
      <c r="J32" s="18">
        <v>3600</v>
      </c>
      <c r="K32" s="18">
        <v>4079</v>
      </c>
      <c r="L32" s="19"/>
      <c r="M32" s="19"/>
      <c r="N32" s="19"/>
    </row>
    <row r="33" spans="1:14" ht="12" customHeight="1">
      <c r="A33" s="24" t="s">
        <v>27</v>
      </c>
      <c r="B33" s="18">
        <v>3089</v>
      </c>
      <c r="C33" s="18">
        <v>8881</v>
      </c>
      <c r="D33" s="18">
        <v>74621</v>
      </c>
      <c r="E33" s="18">
        <v>9441</v>
      </c>
      <c r="F33" s="18">
        <v>20663</v>
      </c>
      <c r="G33" s="18">
        <v>14554</v>
      </c>
      <c r="H33" s="18">
        <v>6849</v>
      </c>
      <c r="I33" s="18">
        <v>10900</v>
      </c>
      <c r="J33" s="18">
        <v>8118</v>
      </c>
      <c r="K33" s="18">
        <v>13537</v>
      </c>
      <c r="L33" s="19"/>
      <c r="M33" s="19"/>
      <c r="N33" s="19"/>
    </row>
    <row r="34" spans="1:14" ht="12" customHeight="1">
      <c r="A34" s="24" t="s">
        <v>28</v>
      </c>
      <c r="B34" s="18">
        <v>1136</v>
      </c>
      <c r="C34" s="18">
        <v>2389</v>
      </c>
      <c r="D34" s="18">
        <v>22220</v>
      </c>
      <c r="E34" s="18">
        <v>2284</v>
      </c>
      <c r="F34" s="18">
        <v>7194</v>
      </c>
      <c r="G34" s="18">
        <v>520</v>
      </c>
      <c r="H34" s="18">
        <v>5538</v>
      </c>
      <c r="I34" s="18">
        <v>2231</v>
      </c>
      <c r="J34" s="18">
        <v>5888</v>
      </c>
      <c r="K34" s="18">
        <v>849</v>
      </c>
      <c r="L34" s="19"/>
      <c r="M34" s="19"/>
      <c r="N34" s="19"/>
    </row>
    <row r="35" spans="1:14" ht="12" customHeight="1">
      <c r="A35" s="24" t="s">
        <v>29</v>
      </c>
      <c r="B35" s="18">
        <v>1600</v>
      </c>
      <c r="C35" s="18">
        <v>4381</v>
      </c>
      <c r="D35" s="18">
        <v>41162</v>
      </c>
      <c r="E35" s="18">
        <v>12050</v>
      </c>
      <c r="F35" s="18">
        <v>4802</v>
      </c>
      <c r="G35" s="18">
        <v>1620</v>
      </c>
      <c r="H35" s="18">
        <v>9527</v>
      </c>
      <c r="I35" s="18">
        <v>1580</v>
      </c>
      <c r="J35" s="18">
        <v>9105</v>
      </c>
      <c r="K35" s="18">
        <v>14528</v>
      </c>
      <c r="L35" s="19"/>
      <c r="M35" s="19"/>
      <c r="N35" s="19"/>
    </row>
    <row r="36" spans="1:14" ht="12" customHeight="1">
      <c r="A36" s="1" t="s">
        <v>44</v>
      </c>
      <c r="B36" s="20">
        <f>SUM(B6:B35)</f>
        <v>49419</v>
      </c>
      <c r="C36" s="20">
        <f t="shared" ref="C36:N36" si="0">SUM(C6:C35)</f>
        <v>115481</v>
      </c>
      <c r="D36" s="20">
        <f t="shared" si="0"/>
        <v>1173775</v>
      </c>
      <c r="E36" s="20">
        <f t="shared" si="0"/>
        <v>118183</v>
      </c>
      <c r="F36" s="20">
        <f t="shared" si="0"/>
        <v>378456</v>
      </c>
      <c r="G36" s="20">
        <f t="shared" si="0"/>
        <v>77677</v>
      </c>
      <c r="H36" s="20">
        <f t="shared" si="0"/>
        <v>134559</v>
      </c>
      <c r="I36" s="20">
        <f t="shared" si="0"/>
        <v>161592</v>
      </c>
      <c r="J36" s="20">
        <f t="shared" si="0"/>
        <v>131936</v>
      </c>
      <c r="K36" s="20">
        <f t="shared" si="0"/>
        <v>288802</v>
      </c>
      <c r="L36" s="20">
        <f t="shared" si="0"/>
        <v>753</v>
      </c>
      <c r="M36" s="20">
        <f t="shared" si="0"/>
        <v>262</v>
      </c>
      <c r="N36" s="20">
        <f t="shared" si="0"/>
        <v>395</v>
      </c>
    </row>
    <row r="37" spans="1:14" ht="12" customHeight="1">
      <c r="A37" s="24" t="s">
        <v>30</v>
      </c>
      <c r="B37" s="18">
        <v>35</v>
      </c>
      <c r="C37" s="18">
        <v>129</v>
      </c>
      <c r="D37" s="18">
        <v>59</v>
      </c>
      <c r="E37" s="19"/>
      <c r="F37" s="18">
        <v>59</v>
      </c>
      <c r="G37" s="19"/>
      <c r="H37" s="19"/>
      <c r="I37" s="19"/>
      <c r="J37" s="19"/>
      <c r="K37" s="19"/>
      <c r="L37" s="19"/>
      <c r="M37" s="19"/>
      <c r="N37" s="19"/>
    </row>
    <row r="38" spans="1:14" ht="12" customHeight="1">
      <c r="A38" s="24" t="s">
        <v>31</v>
      </c>
      <c r="B38" s="18">
        <v>1737</v>
      </c>
      <c r="C38" s="18">
        <v>2859</v>
      </c>
      <c r="D38" s="18">
        <v>43481</v>
      </c>
      <c r="E38" s="19"/>
      <c r="F38" s="18">
        <v>7996</v>
      </c>
      <c r="G38" s="18">
        <v>10106</v>
      </c>
      <c r="H38" s="18">
        <v>1597</v>
      </c>
      <c r="I38" s="18">
        <v>6282</v>
      </c>
      <c r="J38" s="18">
        <v>5499</v>
      </c>
      <c r="K38" s="18">
        <v>12001</v>
      </c>
      <c r="L38" s="19"/>
      <c r="M38" s="19"/>
      <c r="N38" s="19"/>
    </row>
    <row r="39" spans="1:14" ht="12" customHeight="1">
      <c r="A39" s="24" t="s">
        <v>32</v>
      </c>
      <c r="B39" s="18">
        <v>2583</v>
      </c>
      <c r="C39" s="18">
        <v>5766</v>
      </c>
      <c r="D39" s="18">
        <v>88779</v>
      </c>
      <c r="E39" s="18">
        <v>1256</v>
      </c>
      <c r="F39" s="18">
        <v>19461</v>
      </c>
      <c r="G39" s="18">
        <v>10239</v>
      </c>
      <c r="H39" s="18">
        <v>4539</v>
      </c>
      <c r="I39" s="18">
        <v>19315</v>
      </c>
      <c r="J39" s="18">
        <v>8255</v>
      </c>
      <c r="K39" s="18">
        <v>26970</v>
      </c>
      <c r="L39" s="19"/>
      <c r="M39" s="19"/>
      <c r="N39" s="19"/>
    </row>
    <row r="40" spans="1:14" ht="12" customHeight="1">
      <c r="A40" s="24" t="s">
        <v>33</v>
      </c>
      <c r="B40" s="18">
        <v>443</v>
      </c>
      <c r="C40" s="18">
        <v>930</v>
      </c>
      <c r="D40" s="18">
        <v>18990</v>
      </c>
      <c r="E40" s="18">
        <v>4653</v>
      </c>
      <c r="F40" s="18">
        <v>3193</v>
      </c>
      <c r="G40" s="18">
        <v>1329</v>
      </c>
      <c r="H40" s="18">
        <v>1592</v>
      </c>
      <c r="I40" s="18">
        <v>2505</v>
      </c>
      <c r="J40" s="18">
        <v>5258</v>
      </c>
      <c r="K40" s="18">
        <v>5113</v>
      </c>
      <c r="L40" s="19"/>
      <c r="M40" s="19"/>
      <c r="N40" s="19"/>
    </row>
    <row r="41" spans="1:14" ht="12" customHeight="1">
      <c r="A41" s="1" t="s">
        <v>78</v>
      </c>
      <c r="B41" s="20">
        <f>SUM(B37:B40)</f>
        <v>4798</v>
      </c>
      <c r="C41" s="20">
        <f t="shared" ref="C41:N41" si="1">SUM(C37:C40)</f>
        <v>9684</v>
      </c>
      <c r="D41" s="20">
        <f t="shared" si="1"/>
        <v>151309</v>
      </c>
      <c r="E41" s="20">
        <f t="shared" si="1"/>
        <v>5909</v>
      </c>
      <c r="F41" s="20">
        <f t="shared" si="1"/>
        <v>30709</v>
      </c>
      <c r="G41" s="20">
        <f t="shared" si="1"/>
        <v>21674</v>
      </c>
      <c r="H41" s="20">
        <f t="shared" si="1"/>
        <v>7728</v>
      </c>
      <c r="I41" s="20">
        <f t="shared" si="1"/>
        <v>28102</v>
      </c>
      <c r="J41" s="20">
        <f t="shared" si="1"/>
        <v>19012</v>
      </c>
      <c r="K41" s="20">
        <f t="shared" si="1"/>
        <v>44084</v>
      </c>
      <c r="L41" s="20">
        <f t="shared" si="1"/>
        <v>0</v>
      </c>
      <c r="M41" s="20">
        <f t="shared" si="1"/>
        <v>0</v>
      </c>
      <c r="N41" s="20">
        <f t="shared" si="1"/>
        <v>0</v>
      </c>
    </row>
    <row r="42" spans="1:14" ht="12" customHeight="1">
      <c r="A42" s="24" t="s">
        <v>34</v>
      </c>
      <c r="B42" s="18">
        <v>940</v>
      </c>
      <c r="C42" s="18">
        <v>2654</v>
      </c>
      <c r="D42" s="18">
        <v>35648</v>
      </c>
      <c r="E42" s="19"/>
      <c r="F42" s="18">
        <v>3465</v>
      </c>
      <c r="G42" s="18">
        <v>5620</v>
      </c>
      <c r="H42" s="18">
        <v>316</v>
      </c>
      <c r="I42" s="18">
        <v>10066</v>
      </c>
      <c r="J42" s="18">
        <v>4021</v>
      </c>
      <c r="K42" s="18">
        <v>12160</v>
      </c>
      <c r="L42" s="19"/>
      <c r="M42" s="18">
        <v>14</v>
      </c>
      <c r="N42" s="18">
        <v>55</v>
      </c>
    </row>
    <row r="43" spans="1:14" ht="12" customHeight="1">
      <c r="A43" s="24" t="s">
        <v>35</v>
      </c>
      <c r="B43" s="18">
        <v>584</v>
      </c>
      <c r="C43" s="18">
        <v>1376</v>
      </c>
      <c r="D43" s="18">
        <v>17403</v>
      </c>
      <c r="E43" s="18">
        <v>5178</v>
      </c>
      <c r="F43" s="18">
        <v>2910</v>
      </c>
      <c r="G43" s="18">
        <v>2391</v>
      </c>
      <c r="H43" s="18">
        <v>1611</v>
      </c>
      <c r="I43" s="18">
        <v>264</v>
      </c>
      <c r="J43" s="18">
        <v>948</v>
      </c>
      <c r="K43" s="18">
        <v>9279</v>
      </c>
      <c r="L43" s="19"/>
      <c r="M43" s="19"/>
      <c r="N43" s="19"/>
    </row>
    <row r="44" spans="1:14" ht="12" customHeight="1">
      <c r="A44" s="24" t="s">
        <v>36</v>
      </c>
      <c r="B44" s="18">
        <v>1100</v>
      </c>
      <c r="C44" s="18">
        <v>2589</v>
      </c>
      <c r="D44" s="18">
        <v>35542</v>
      </c>
      <c r="E44" s="18">
        <v>1796</v>
      </c>
      <c r="F44" s="18">
        <v>4671</v>
      </c>
      <c r="G44" s="18">
        <v>715</v>
      </c>
      <c r="H44" s="18">
        <v>4437</v>
      </c>
      <c r="I44" s="18">
        <v>4372</v>
      </c>
      <c r="J44" s="18">
        <v>4007</v>
      </c>
      <c r="K44" s="18">
        <v>17315</v>
      </c>
      <c r="L44" s="18">
        <v>25</v>
      </c>
      <c r="M44" s="19"/>
      <c r="N44" s="19"/>
    </row>
    <row r="45" spans="1:14" ht="12" customHeight="1">
      <c r="A45" s="24" t="s">
        <v>37</v>
      </c>
      <c r="B45" s="18">
        <v>1587</v>
      </c>
      <c r="C45" s="18">
        <v>3927</v>
      </c>
      <c r="D45" s="18">
        <v>37533</v>
      </c>
      <c r="E45" s="18">
        <v>3504</v>
      </c>
      <c r="F45" s="18">
        <v>10816</v>
      </c>
      <c r="G45" s="18">
        <v>815</v>
      </c>
      <c r="H45" s="18">
        <v>2261</v>
      </c>
      <c r="I45" s="18">
        <v>4268</v>
      </c>
      <c r="J45" s="18">
        <v>4659</v>
      </c>
      <c r="K45" s="18">
        <v>14710</v>
      </c>
      <c r="L45" s="18">
        <v>4</v>
      </c>
      <c r="M45" s="19"/>
      <c r="N45" s="19"/>
    </row>
    <row r="46" spans="1:14" ht="12" customHeight="1">
      <c r="A46" s="24" t="s">
        <v>38</v>
      </c>
      <c r="B46" s="18">
        <v>2049</v>
      </c>
      <c r="C46" s="18">
        <v>4340</v>
      </c>
      <c r="D46" s="18">
        <v>39502</v>
      </c>
      <c r="E46" s="18">
        <v>199</v>
      </c>
      <c r="F46" s="18">
        <v>10481</v>
      </c>
      <c r="G46" s="18">
        <v>9351</v>
      </c>
      <c r="H46" s="18">
        <v>4055</v>
      </c>
      <c r="I46" s="18">
        <v>1302</v>
      </c>
      <c r="J46" s="18">
        <v>4292</v>
      </c>
      <c r="K46" s="18">
        <v>9872</v>
      </c>
      <c r="L46" s="18">
        <v>149</v>
      </c>
      <c r="M46" s="19"/>
      <c r="N46" s="19"/>
    </row>
    <row r="47" spans="1:14" ht="12" customHeight="1">
      <c r="A47" s="24" t="s">
        <v>39</v>
      </c>
      <c r="B47" s="18">
        <v>2461</v>
      </c>
      <c r="C47" s="18">
        <v>7150</v>
      </c>
      <c r="D47" s="18">
        <v>71739</v>
      </c>
      <c r="E47" s="18">
        <v>1652</v>
      </c>
      <c r="F47" s="18">
        <v>19646</v>
      </c>
      <c r="G47" s="18">
        <v>11875</v>
      </c>
      <c r="H47" s="18">
        <v>8814</v>
      </c>
      <c r="I47" s="18">
        <v>12110</v>
      </c>
      <c r="J47" s="18">
        <v>6368</v>
      </c>
      <c r="K47" s="18">
        <v>11877</v>
      </c>
      <c r="L47" s="18">
        <v>1049</v>
      </c>
      <c r="M47" s="19"/>
      <c r="N47" s="19"/>
    </row>
    <row r="48" spans="1:14" ht="12" customHeight="1">
      <c r="A48" s="24" t="s">
        <v>40</v>
      </c>
      <c r="B48" s="18">
        <v>1808</v>
      </c>
      <c r="C48" s="18">
        <v>4570</v>
      </c>
      <c r="D48" s="18">
        <v>43855</v>
      </c>
      <c r="E48" s="19"/>
      <c r="F48" s="18">
        <v>6285</v>
      </c>
      <c r="G48" s="18">
        <v>2095</v>
      </c>
      <c r="H48" s="18">
        <v>2110</v>
      </c>
      <c r="I48" s="18">
        <v>5061</v>
      </c>
      <c r="J48" s="18">
        <v>6347</v>
      </c>
      <c r="K48" s="18">
        <v>21957</v>
      </c>
      <c r="L48" s="19"/>
      <c r="M48" s="19"/>
      <c r="N48" s="19"/>
    </row>
    <row r="49" spans="1:14" ht="12" customHeight="1">
      <c r="A49" s="24" t="s">
        <v>41</v>
      </c>
      <c r="B49" s="18">
        <v>1424</v>
      </c>
      <c r="C49" s="18">
        <v>3536</v>
      </c>
      <c r="D49" s="18">
        <v>89582</v>
      </c>
      <c r="E49" s="18">
        <v>60</v>
      </c>
      <c r="F49" s="18">
        <v>10360</v>
      </c>
      <c r="G49" s="18">
        <v>29361</v>
      </c>
      <c r="H49" s="18">
        <v>2247</v>
      </c>
      <c r="I49" s="18">
        <v>12633</v>
      </c>
      <c r="J49" s="18">
        <v>6031</v>
      </c>
      <c r="K49" s="18">
        <v>26405</v>
      </c>
      <c r="L49" s="18">
        <v>2545</v>
      </c>
      <c r="M49" s="19"/>
      <c r="N49" s="19"/>
    </row>
    <row r="50" spans="1:14" ht="12" customHeight="1">
      <c r="A50" s="24" t="s">
        <v>42</v>
      </c>
      <c r="B50" s="18">
        <v>1162</v>
      </c>
      <c r="C50" s="18">
        <v>3053</v>
      </c>
      <c r="D50" s="18">
        <v>57892</v>
      </c>
      <c r="E50" s="18">
        <v>5683</v>
      </c>
      <c r="F50" s="18">
        <v>10424</v>
      </c>
      <c r="G50" s="18">
        <v>8238</v>
      </c>
      <c r="H50" s="18">
        <v>1391</v>
      </c>
      <c r="I50" s="18">
        <v>7710</v>
      </c>
      <c r="J50" s="18">
        <v>11083</v>
      </c>
      <c r="K50" s="18">
        <v>18924</v>
      </c>
      <c r="L50" s="18">
        <v>122</v>
      </c>
      <c r="M50" s="19"/>
      <c r="N50" s="19"/>
    </row>
    <row r="51" spans="1:14" ht="12" customHeight="1">
      <c r="A51" s="25" t="s">
        <v>43</v>
      </c>
      <c r="B51" s="18">
        <v>667</v>
      </c>
      <c r="C51" s="18">
        <v>1572</v>
      </c>
      <c r="D51" s="18">
        <v>34476</v>
      </c>
      <c r="E51" s="18">
        <v>8854</v>
      </c>
      <c r="F51" s="18">
        <v>3917</v>
      </c>
      <c r="G51" s="18">
        <v>5663</v>
      </c>
      <c r="H51" s="18">
        <v>2655</v>
      </c>
      <c r="I51" s="18">
        <v>1947</v>
      </c>
      <c r="J51" s="18">
        <v>6575</v>
      </c>
      <c r="K51" s="18">
        <v>13074</v>
      </c>
      <c r="L51" s="18">
        <v>645</v>
      </c>
      <c r="M51" s="19"/>
      <c r="N51" s="19"/>
    </row>
    <row r="52" spans="1:14" ht="12" customHeight="1">
      <c r="A52" s="3" t="s">
        <v>64</v>
      </c>
      <c r="B52" s="3">
        <f>SUM(B42:B51)</f>
        <v>13782</v>
      </c>
      <c r="C52" s="3">
        <f t="shared" ref="C52:D52" si="2">SUM(C42:C51)</f>
        <v>34767</v>
      </c>
      <c r="D52" s="3">
        <f t="shared" si="2"/>
        <v>463172</v>
      </c>
      <c r="E52" s="3">
        <f t="shared" ref="E52:N52" si="3">SUM(E42:E51)</f>
        <v>26926</v>
      </c>
      <c r="F52" s="3">
        <f t="shared" si="3"/>
        <v>82975</v>
      </c>
      <c r="G52" s="3">
        <f t="shared" si="3"/>
        <v>76124</v>
      </c>
      <c r="H52" s="3">
        <f t="shared" si="3"/>
        <v>29897</v>
      </c>
      <c r="I52" s="3">
        <f t="shared" si="3"/>
        <v>59733</v>
      </c>
      <c r="J52" s="3">
        <f t="shared" si="3"/>
        <v>54331</v>
      </c>
      <c r="K52" s="3">
        <f t="shared" si="3"/>
        <v>155573</v>
      </c>
      <c r="L52" s="3">
        <f t="shared" si="3"/>
        <v>4539</v>
      </c>
      <c r="M52" s="3">
        <f t="shared" si="3"/>
        <v>14</v>
      </c>
      <c r="N52" s="3">
        <f t="shared" si="3"/>
        <v>55</v>
      </c>
    </row>
    <row r="53" spans="1:14" ht="12" customHeight="1">
      <c r="A53" s="3" t="s">
        <v>65</v>
      </c>
      <c r="B53" s="3">
        <f>SUM(B36,B41,B52)</f>
        <v>67999</v>
      </c>
      <c r="C53" s="3">
        <f t="shared" ref="C53:D53" si="4">SUM(C36,C41,C52)</f>
        <v>159932</v>
      </c>
      <c r="D53" s="3">
        <f t="shared" si="4"/>
        <v>1788256</v>
      </c>
      <c r="E53" s="3">
        <f t="shared" ref="E53:N53" si="5">SUM(E36,E41,E52)</f>
        <v>151018</v>
      </c>
      <c r="F53" s="3">
        <f t="shared" si="5"/>
        <v>492140</v>
      </c>
      <c r="G53" s="3">
        <f t="shared" si="5"/>
        <v>175475</v>
      </c>
      <c r="H53" s="3">
        <f t="shared" si="5"/>
        <v>172184</v>
      </c>
      <c r="I53" s="3">
        <f t="shared" si="5"/>
        <v>249427</v>
      </c>
      <c r="J53" s="3">
        <f t="shared" si="5"/>
        <v>205279</v>
      </c>
      <c r="K53" s="3">
        <f t="shared" si="5"/>
        <v>488459</v>
      </c>
      <c r="L53" s="3">
        <f t="shared" si="5"/>
        <v>5292</v>
      </c>
      <c r="M53" s="3">
        <f t="shared" si="5"/>
        <v>276</v>
      </c>
      <c r="N53" s="3">
        <f t="shared" si="5"/>
        <v>450</v>
      </c>
    </row>
  </sheetData>
  <mergeCells count="13">
    <mergeCell ref="B1:H1"/>
    <mergeCell ref="K1:N1"/>
    <mergeCell ref="A3:A5"/>
    <mergeCell ref="M3:N4"/>
    <mergeCell ref="F4:F5"/>
    <mergeCell ref="G4:G5"/>
    <mergeCell ref="H4:H5"/>
    <mergeCell ref="I4:I5"/>
    <mergeCell ref="J4:J5"/>
    <mergeCell ref="K4:K5"/>
    <mergeCell ref="L4:L5"/>
    <mergeCell ref="F3:L3"/>
    <mergeCell ref="B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часть 1</vt:lpstr>
      <vt:lpstr>часть 2</vt:lpstr>
      <vt:lpstr>обращения</vt:lpstr>
      <vt:lpstr>всего услуг</vt:lpstr>
      <vt:lpstr>услуги сем.с детьми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2015-01-26T10:44:16Z</dcterms:modified>
</cp:coreProperties>
</file>